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showInkAnnotation="0" autoCompressPictures="0"/>
  <bookViews>
    <workbookView xWindow="0" yWindow="0" windowWidth="25600" windowHeight="183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4" i="1" l="1"/>
  <c r="D44" i="1"/>
  <c r="E44" i="1"/>
  <c r="F44" i="1"/>
  <c r="G44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5" i="1"/>
  <c r="E4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5" i="1"/>
  <c r="G4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5" i="1"/>
  <c r="F4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5" i="1"/>
  <c r="D4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6" i="1"/>
</calcChain>
</file>

<file path=xl/sharedStrings.xml><?xml version="1.0" encoding="utf-8"?>
<sst xmlns="http://schemas.openxmlformats.org/spreadsheetml/2006/main" count="7" uniqueCount="7">
  <si>
    <t>Investering Gasketel</t>
  </si>
  <si>
    <t>investering Warmtepomp</t>
  </si>
  <si>
    <t>Jaar</t>
  </si>
  <si>
    <t>WP - GasK bij 0 %</t>
  </si>
  <si>
    <t>WP - GasK bij 5 %</t>
  </si>
  <si>
    <t>WP - GasK bij 8 %</t>
  </si>
  <si>
    <t>WP - GasK bij 3.5 %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</si>
</sst>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1" fontId="0" fillId="0" borderId="0" xfId="0" applyNumberForma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725163845537"/>
          <c:y val="0.027037037037037"/>
          <c:w val="0.842841010891603"/>
          <c:h val="0.945925925925926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Investering Gasketel</c:v>
                </c:pt>
              </c:strCache>
            </c:strRef>
          </c:tx>
          <c:marker>
            <c:symbol val="none"/>
          </c:marker>
          <c:xVal>
            <c:numRef>
              <c:f>Sheet1!$A$4:$A$44</c:f>
              <c:numCache>
                <c:formatCode>General</c:formatCode>
                <c:ptCount val="4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</c:numCache>
            </c:numRef>
          </c:xVal>
          <c:yVal>
            <c:numRef>
              <c:f>Sheet1!$B$4:$B$44</c:f>
              <c:numCache>
                <c:formatCode>General</c:formatCode>
                <c:ptCount val="41"/>
                <c:pt idx="0">
                  <c:v>1500.0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investering Warmtepomp</c:v>
                </c:pt>
              </c:strCache>
            </c:strRef>
          </c:tx>
          <c:marker>
            <c:symbol val="none"/>
          </c:marker>
          <c:xVal>
            <c:numRef>
              <c:f>Sheet1!$A$4:$A$44</c:f>
              <c:numCache>
                <c:formatCode>General</c:formatCode>
                <c:ptCount val="4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</c:numCache>
            </c:numRef>
          </c:xVal>
          <c:yVal>
            <c:numRef>
              <c:f>Sheet1!$C$4:$C$44</c:f>
              <c:numCache>
                <c:formatCode>General</c:formatCode>
                <c:ptCount val="41"/>
                <c:pt idx="0">
                  <c:v>15000.0</c:v>
                </c:pt>
                <c:pt idx="1">
                  <c:v>-1000.0</c:v>
                </c:pt>
                <c:pt idx="2">
                  <c:v>-1000.0</c:v>
                </c:pt>
                <c:pt idx="3">
                  <c:v>-1000.0</c:v>
                </c:pt>
                <c:pt idx="4">
                  <c:v>-1000.0</c:v>
                </c:pt>
                <c:pt idx="5">
                  <c:v>-1000.0</c:v>
                </c:pt>
                <c:pt idx="6">
                  <c:v>-1000.0</c:v>
                </c:pt>
                <c:pt idx="7">
                  <c:v>-1000.0</c:v>
                </c:pt>
                <c:pt idx="8">
                  <c:v>-1000.0</c:v>
                </c:pt>
                <c:pt idx="9">
                  <c:v>-1000.0</c:v>
                </c:pt>
                <c:pt idx="10">
                  <c:v>-1000.0</c:v>
                </c:pt>
                <c:pt idx="11">
                  <c:v>-1000.0</c:v>
                </c:pt>
                <c:pt idx="12">
                  <c:v>-1000.0</c:v>
                </c:pt>
                <c:pt idx="13">
                  <c:v>-1000.0</c:v>
                </c:pt>
                <c:pt idx="14">
                  <c:v>-1000.0</c:v>
                </c:pt>
                <c:pt idx="15">
                  <c:v>-1000.0</c:v>
                </c:pt>
                <c:pt idx="16">
                  <c:v>-1000.0</c:v>
                </c:pt>
                <c:pt idx="17">
                  <c:v>-1000.0</c:v>
                </c:pt>
                <c:pt idx="18">
                  <c:v>-1000.0</c:v>
                </c:pt>
                <c:pt idx="19">
                  <c:v>-1000.0</c:v>
                </c:pt>
                <c:pt idx="20">
                  <c:v>-1000.0</c:v>
                </c:pt>
                <c:pt idx="21">
                  <c:v>-1000.0</c:v>
                </c:pt>
                <c:pt idx="22">
                  <c:v>-1000.0</c:v>
                </c:pt>
                <c:pt idx="23">
                  <c:v>-1000.0</c:v>
                </c:pt>
                <c:pt idx="24">
                  <c:v>-1000.0</c:v>
                </c:pt>
                <c:pt idx="25">
                  <c:v>-1000.0</c:v>
                </c:pt>
                <c:pt idx="26">
                  <c:v>-1000.0</c:v>
                </c:pt>
                <c:pt idx="27">
                  <c:v>-1000.0</c:v>
                </c:pt>
                <c:pt idx="28">
                  <c:v>-1000.0</c:v>
                </c:pt>
                <c:pt idx="29">
                  <c:v>-1000.0</c:v>
                </c:pt>
                <c:pt idx="30">
                  <c:v>-1000.0</c:v>
                </c:pt>
                <c:pt idx="31">
                  <c:v>-1000.0</c:v>
                </c:pt>
                <c:pt idx="32">
                  <c:v>-1000.0</c:v>
                </c:pt>
                <c:pt idx="33">
                  <c:v>-1000.0</c:v>
                </c:pt>
                <c:pt idx="34">
                  <c:v>-1000.0</c:v>
                </c:pt>
                <c:pt idx="35">
                  <c:v>-1000.0</c:v>
                </c:pt>
                <c:pt idx="36">
                  <c:v>-1000.0</c:v>
                </c:pt>
                <c:pt idx="37">
                  <c:v>-1000.0</c:v>
                </c:pt>
                <c:pt idx="38">
                  <c:v>-1000.0</c:v>
                </c:pt>
                <c:pt idx="39">
                  <c:v>-1000.0</c:v>
                </c:pt>
                <c:pt idx="40">
                  <c:v>-1000.0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WP - GasK bij 0 %</c:v>
                </c:pt>
              </c:strCache>
            </c:strRef>
          </c:tx>
          <c:marker>
            <c:symbol val="none"/>
          </c:marker>
          <c:xVal>
            <c:numRef>
              <c:f>Sheet1!$A$4:$A$44</c:f>
              <c:numCache>
                <c:formatCode>General</c:formatCode>
                <c:ptCount val="4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</c:numCache>
            </c:numRef>
          </c:xVal>
          <c:yVal>
            <c:numRef>
              <c:f>Sheet1!$D$4:$D$44</c:f>
              <c:numCache>
                <c:formatCode>General</c:formatCode>
                <c:ptCount val="41"/>
                <c:pt idx="0">
                  <c:v>-13500.0</c:v>
                </c:pt>
                <c:pt idx="1">
                  <c:v>-12500.0</c:v>
                </c:pt>
                <c:pt idx="2">
                  <c:v>-11500.0</c:v>
                </c:pt>
                <c:pt idx="3">
                  <c:v>-10500.0</c:v>
                </c:pt>
                <c:pt idx="4">
                  <c:v>-9500.0</c:v>
                </c:pt>
                <c:pt idx="5">
                  <c:v>-8500.0</c:v>
                </c:pt>
                <c:pt idx="6">
                  <c:v>-7500.0</c:v>
                </c:pt>
                <c:pt idx="7">
                  <c:v>-6500.0</c:v>
                </c:pt>
                <c:pt idx="8">
                  <c:v>-5500.0</c:v>
                </c:pt>
                <c:pt idx="9">
                  <c:v>-4500.0</c:v>
                </c:pt>
                <c:pt idx="10">
                  <c:v>-3500.0</c:v>
                </c:pt>
                <c:pt idx="11">
                  <c:v>-2500.0</c:v>
                </c:pt>
                <c:pt idx="12">
                  <c:v>-1500.0</c:v>
                </c:pt>
                <c:pt idx="13">
                  <c:v>-500.0</c:v>
                </c:pt>
                <c:pt idx="14">
                  <c:v>500.0</c:v>
                </c:pt>
                <c:pt idx="15">
                  <c:v>1500.0</c:v>
                </c:pt>
                <c:pt idx="16">
                  <c:v>2500.0</c:v>
                </c:pt>
                <c:pt idx="17">
                  <c:v>3500.0</c:v>
                </c:pt>
                <c:pt idx="18">
                  <c:v>4500.0</c:v>
                </c:pt>
                <c:pt idx="19">
                  <c:v>5500.0</c:v>
                </c:pt>
                <c:pt idx="20">
                  <c:v>6500.0</c:v>
                </c:pt>
                <c:pt idx="21">
                  <c:v>7500.0</c:v>
                </c:pt>
                <c:pt idx="22">
                  <c:v>8500.0</c:v>
                </c:pt>
                <c:pt idx="23">
                  <c:v>9500.0</c:v>
                </c:pt>
                <c:pt idx="24">
                  <c:v>10500.0</c:v>
                </c:pt>
                <c:pt idx="25">
                  <c:v>11500.0</c:v>
                </c:pt>
                <c:pt idx="26">
                  <c:v>12500.0</c:v>
                </c:pt>
                <c:pt idx="27">
                  <c:v>13500.0</c:v>
                </c:pt>
                <c:pt idx="28">
                  <c:v>14500.0</c:v>
                </c:pt>
                <c:pt idx="29">
                  <c:v>15500.0</c:v>
                </c:pt>
                <c:pt idx="30">
                  <c:v>16500.0</c:v>
                </c:pt>
                <c:pt idx="31">
                  <c:v>17500.0</c:v>
                </c:pt>
                <c:pt idx="32">
                  <c:v>18500.0</c:v>
                </c:pt>
                <c:pt idx="33">
                  <c:v>19500.0</c:v>
                </c:pt>
                <c:pt idx="34">
                  <c:v>20500.0</c:v>
                </c:pt>
                <c:pt idx="35">
                  <c:v>21500.0</c:v>
                </c:pt>
                <c:pt idx="36">
                  <c:v>22500.0</c:v>
                </c:pt>
                <c:pt idx="37">
                  <c:v>23500.0</c:v>
                </c:pt>
                <c:pt idx="38">
                  <c:v>24500.0</c:v>
                </c:pt>
                <c:pt idx="39">
                  <c:v>25500.0</c:v>
                </c:pt>
                <c:pt idx="40">
                  <c:v>26500.0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WP - GasK bij 3.5 %</c:v>
                </c:pt>
              </c:strCache>
            </c:strRef>
          </c:tx>
          <c:marker>
            <c:symbol val="none"/>
          </c:marker>
          <c:xVal>
            <c:numRef>
              <c:f>Sheet1!$A$4:$A$44</c:f>
              <c:numCache>
                <c:formatCode>General</c:formatCode>
                <c:ptCount val="4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</c:numCache>
            </c:numRef>
          </c:xVal>
          <c:yVal>
            <c:numRef>
              <c:f>Sheet1!$E$4:$E$44</c:f>
              <c:numCache>
                <c:formatCode>0</c:formatCode>
                <c:ptCount val="41"/>
                <c:pt idx="0">
                  <c:v>-13500.0</c:v>
                </c:pt>
                <c:pt idx="1">
                  <c:v>-12533.81642512077</c:v>
                </c:pt>
                <c:pt idx="2">
                  <c:v>-11600.30572475437</c:v>
                </c:pt>
                <c:pt idx="3">
                  <c:v>-10698.36301908635</c:v>
                </c:pt>
                <c:pt idx="4">
                  <c:v>-9826.920791387776</c:v>
                </c:pt>
                <c:pt idx="5">
                  <c:v>-8984.947624529252</c:v>
                </c:pt>
                <c:pt idx="6">
                  <c:v>-8171.446980221499</c:v>
                </c:pt>
                <c:pt idx="7">
                  <c:v>-7385.45601953768</c:v>
                </c:pt>
                <c:pt idx="8">
                  <c:v>-6626.04446332143</c:v>
                </c:pt>
                <c:pt idx="9">
                  <c:v>-5892.313491131815</c:v>
                </c:pt>
                <c:pt idx="10">
                  <c:v>-5183.394677422042</c:v>
                </c:pt>
                <c:pt idx="11">
                  <c:v>-4498.448963692794</c:v>
                </c:pt>
                <c:pt idx="12">
                  <c:v>-3836.665665403665</c:v>
                </c:pt>
                <c:pt idx="13">
                  <c:v>-3197.261512467308</c:v>
                </c:pt>
                <c:pt idx="14">
                  <c:v>-2579.479722190635</c:v>
                </c:pt>
                <c:pt idx="15">
                  <c:v>-1982.58910356583</c:v>
                </c:pt>
                <c:pt idx="16">
                  <c:v>-1405.883191851042</c:v>
                </c:pt>
                <c:pt idx="17">
                  <c:v>-848.679412416465</c:v>
                </c:pt>
                <c:pt idx="18">
                  <c:v>-310.3182728661487</c:v>
                </c:pt>
                <c:pt idx="19">
                  <c:v>209.8374175206303</c:v>
                </c:pt>
                <c:pt idx="20">
                  <c:v>712.403301952301</c:v>
                </c:pt>
                <c:pt idx="21">
                  <c:v>1197.974204784833</c:v>
                </c:pt>
                <c:pt idx="22">
                  <c:v>1667.124835540903</c:v>
                </c:pt>
                <c:pt idx="23">
                  <c:v>2120.410469121646</c:v>
                </c:pt>
                <c:pt idx="24">
                  <c:v>2558.367603016085</c:v>
                </c:pt>
                <c:pt idx="25">
                  <c:v>2981.514592286073</c:v>
                </c:pt>
                <c:pt idx="26">
                  <c:v>3390.352263078333</c:v>
                </c:pt>
                <c:pt idx="27">
                  <c:v>3785.364505389695</c:v>
                </c:pt>
                <c:pt idx="28">
                  <c:v>4167.018845787146</c:v>
                </c:pt>
                <c:pt idx="29">
                  <c:v>4535.76700076053</c:v>
                </c:pt>
                <c:pt idx="30">
                  <c:v>4892.045411362832</c:v>
                </c:pt>
                <c:pt idx="31">
                  <c:v>5236.275759770853</c:v>
                </c:pt>
                <c:pt idx="32">
                  <c:v>5568.865468377637</c:v>
                </c:pt>
                <c:pt idx="33">
                  <c:v>5890.208182007381</c:v>
                </c:pt>
                <c:pt idx="34">
                  <c:v>6200.684233823558</c:v>
                </c:pt>
                <c:pt idx="35">
                  <c:v>6500.6610954817</c:v>
                </c:pt>
                <c:pt idx="36">
                  <c:v>6790.493812059616</c:v>
                </c:pt>
                <c:pt idx="37">
                  <c:v>7070.525422279823</c:v>
                </c:pt>
                <c:pt idx="38">
                  <c:v>7341.08736452157</c:v>
                </c:pt>
                <c:pt idx="39">
                  <c:v>7602.499869102968</c:v>
                </c:pt>
                <c:pt idx="40">
                  <c:v>7855.072337297556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WP - GasK bij 5 %</c:v>
                </c:pt>
              </c:strCache>
            </c:strRef>
          </c:tx>
          <c:marker>
            <c:symbol val="none"/>
          </c:marker>
          <c:xVal>
            <c:numRef>
              <c:f>Sheet1!$A$4:$A$44</c:f>
              <c:numCache>
                <c:formatCode>General</c:formatCode>
                <c:ptCount val="4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</c:numCache>
            </c:numRef>
          </c:xVal>
          <c:yVal>
            <c:numRef>
              <c:f>Sheet1!$F$4:$F$44</c:f>
              <c:numCache>
                <c:formatCode>0</c:formatCode>
                <c:ptCount val="41"/>
                <c:pt idx="0">
                  <c:v>-13500.0</c:v>
                </c:pt>
                <c:pt idx="1">
                  <c:v>-12547.61904761905</c:v>
                </c:pt>
                <c:pt idx="2">
                  <c:v>-11640.589569161</c:v>
                </c:pt>
                <c:pt idx="3">
                  <c:v>-10776.75197062952</c:v>
                </c:pt>
                <c:pt idx="4">
                  <c:v>-9954.04949583764</c:v>
                </c:pt>
                <c:pt idx="5">
                  <c:v>-9170.523329369181</c:v>
                </c:pt>
                <c:pt idx="6">
                  <c:v>-8424.307932732554</c:v>
                </c:pt>
                <c:pt idx="7">
                  <c:v>-7713.626602602432</c:v>
                </c:pt>
                <c:pt idx="8">
                  <c:v>-7036.787240573745</c:v>
                </c:pt>
                <c:pt idx="9">
                  <c:v>-6392.178324355947</c:v>
                </c:pt>
                <c:pt idx="10">
                  <c:v>-5778.265070815188</c:v>
                </c:pt>
                <c:pt idx="11">
                  <c:v>-5193.585781728751</c:v>
                </c:pt>
                <c:pt idx="12">
                  <c:v>-4636.748363551191</c:v>
                </c:pt>
                <c:pt idx="13">
                  <c:v>-4106.427012905897</c:v>
                </c:pt>
                <c:pt idx="14">
                  <c:v>-3601.359059910378</c:v>
                </c:pt>
                <c:pt idx="15">
                  <c:v>-3120.341961819408</c:v>
                </c:pt>
                <c:pt idx="16">
                  <c:v>-2662.230439828008</c:v>
                </c:pt>
                <c:pt idx="17">
                  <c:v>-2225.93375221715</c:v>
                </c:pt>
                <c:pt idx="18">
                  <c:v>-1810.413097349667</c:v>
                </c:pt>
                <c:pt idx="19">
                  <c:v>-1414.679140333017</c:v>
                </c:pt>
                <c:pt idx="20">
                  <c:v>-1037.789657460016</c:v>
                </c:pt>
                <c:pt idx="21">
                  <c:v>-678.8472928190631</c:v>
                </c:pt>
                <c:pt idx="22">
                  <c:v>-336.9974217324412</c:v>
                </c:pt>
                <c:pt idx="23">
                  <c:v>-11.42611593565857</c:v>
                </c:pt>
                <c:pt idx="24">
                  <c:v>298.6417943469916</c:v>
                </c:pt>
                <c:pt idx="25">
                  <c:v>593.9445660447537</c:v>
                </c:pt>
                <c:pt idx="26">
                  <c:v>875.1853009950033</c:v>
                </c:pt>
                <c:pt idx="27">
                  <c:v>1143.033619995241</c:v>
                </c:pt>
                <c:pt idx="28">
                  <c:v>1398.127257138324</c:v>
                </c:pt>
                <c:pt idx="29">
                  <c:v>1641.073578226975</c:v>
                </c:pt>
                <c:pt idx="30">
                  <c:v>1872.451026882834</c:v>
                </c:pt>
                <c:pt idx="31">
                  <c:v>2092.810501793174</c:v>
                </c:pt>
                <c:pt idx="32">
                  <c:v>2302.676668374451</c:v>
                </c:pt>
                <c:pt idx="33">
                  <c:v>2502.549207975668</c:v>
                </c:pt>
                <c:pt idx="34">
                  <c:v>2692.904007595874</c:v>
                </c:pt>
                <c:pt idx="35">
                  <c:v>2874.194292948451</c:v>
                </c:pt>
                <c:pt idx="36">
                  <c:v>3046.851707569953</c:v>
                </c:pt>
                <c:pt idx="37">
                  <c:v>3211.287340542812</c:v>
                </c:pt>
                <c:pt idx="38">
                  <c:v>3367.892705278868</c:v>
                </c:pt>
                <c:pt idx="39">
                  <c:v>3517.04067169416</c:v>
                </c:pt>
                <c:pt idx="40">
                  <c:v>3659.086353994438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WP - GasK bij 8 %</c:v>
                </c:pt>
              </c:strCache>
            </c:strRef>
          </c:tx>
          <c:marker>
            <c:symbol val="none"/>
          </c:marker>
          <c:xVal>
            <c:numRef>
              <c:f>Sheet1!$A$4:$A$44</c:f>
              <c:numCache>
                <c:formatCode>General</c:formatCode>
                <c:ptCount val="4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</c:numCache>
            </c:numRef>
          </c:xVal>
          <c:yVal>
            <c:numRef>
              <c:f>Sheet1!$G$4:$G$44</c:f>
              <c:numCache>
                <c:formatCode>0</c:formatCode>
                <c:ptCount val="41"/>
                <c:pt idx="0">
                  <c:v>-13500.0</c:v>
                </c:pt>
                <c:pt idx="1">
                  <c:v>-12574.07407407407</c:v>
                </c:pt>
                <c:pt idx="2">
                  <c:v>-11716.7352537723</c:v>
                </c:pt>
                <c:pt idx="3">
                  <c:v>-10922.90301275212</c:v>
                </c:pt>
                <c:pt idx="4">
                  <c:v>-10187.87315995567</c:v>
                </c:pt>
                <c:pt idx="5">
                  <c:v>-9507.289962921915</c:v>
                </c:pt>
                <c:pt idx="6">
                  <c:v>-8877.120336038811</c:v>
                </c:pt>
                <c:pt idx="7">
                  <c:v>-8293.629940776678</c:v>
                </c:pt>
                <c:pt idx="8">
                  <c:v>-7753.361056274702</c:v>
                </c:pt>
                <c:pt idx="9">
                  <c:v>-7253.112089143243</c:v>
                </c:pt>
                <c:pt idx="10">
                  <c:v>-6789.91860105856</c:v>
                </c:pt>
                <c:pt idx="11">
                  <c:v>-6361.03574172089</c:v>
                </c:pt>
                <c:pt idx="12">
                  <c:v>-5963.921983074898</c:v>
                </c:pt>
                <c:pt idx="13">
                  <c:v>-5596.224058402685</c:v>
                </c:pt>
                <c:pt idx="14">
                  <c:v>-5255.763017039524</c:v>
                </c:pt>
                <c:pt idx="15">
                  <c:v>-4940.521312073634</c:v>
                </c:pt>
                <c:pt idx="16">
                  <c:v>-4648.630844512625</c:v>
                </c:pt>
                <c:pt idx="17">
                  <c:v>-4378.361893067246</c:v>
                </c:pt>
                <c:pt idx="18">
                  <c:v>-4128.112863951155</c:v>
                </c:pt>
                <c:pt idx="19">
                  <c:v>-3896.400799954774</c:v>
                </c:pt>
                <c:pt idx="20">
                  <c:v>-3681.852592550718</c:v>
                </c:pt>
                <c:pt idx="21">
                  <c:v>-3483.196844954369</c:v>
                </c:pt>
                <c:pt idx="22">
                  <c:v>-3299.256337920713</c:v>
                </c:pt>
                <c:pt idx="23">
                  <c:v>-3128.94105363029</c:v>
                </c:pt>
                <c:pt idx="24">
                  <c:v>-2971.241716324344</c:v>
                </c:pt>
                <c:pt idx="25">
                  <c:v>-2825.223811411431</c:v>
                </c:pt>
                <c:pt idx="26">
                  <c:v>-2690.022047603177</c:v>
                </c:pt>
                <c:pt idx="27">
                  <c:v>-2564.835229262202</c:v>
                </c:pt>
                <c:pt idx="28">
                  <c:v>-2448.921508576113</c:v>
                </c:pt>
                <c:pt idx="29">
                  <c:v>-2341.593989422328</c:v>
                </c:pt>
                <c:pt idx="30">
                  <c:v>-2242.216656872527</c:v>
                </c:pt>
                <c:pt idx="31">
                  <c:v>-2150.200608215303</c:v>
                </c:pt>
                <c:pt idx="32">
                  <c:v>-2065.000563162319</c:v>
                </c:pt>
                <c:pt idx="33">
                  <c:v>-1986.111632557704</c:v>
                </c:pt>
                <c:pt idx="34">
                  <c:v>-1913.066326442319</c:v>
                </c:pt>
                <c:pt idx="35">
                  <c:v>-1845.431783742889</c:v>
                </c:pt>
                <c:pt idx="36">
                  <c:v>-1782.807207169343</c:v>
                </c:pt>
                <c:pt idx="37">
                  <c:v>-1724.821488119763</c:v>
                </c:pt>
                <c:pt idx="38">
                  <c:v>-1671.1310075183</c:v>
                </c:pt>
                <c:pt idx="39">
                  <c:v>-1621.417599553982</c:v>
                </c:pt>
                <c:pt idx="40">
                  <c:v>-1575.386666253688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45325832"/>
        <c:axId val="-2126445160"/>
      </c:scatterChart>
      <c:valAx>
        <c:axId val="-2045325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26445160"/>
        <c:crosses val="autoZero"/>
        <c:crossBetween val="midCat"/>
      </c:valAx>
      <c:valAx>
        <c:axId val="-2126445160"/>
        <c:scaling>
          <c:orientation val="minMax"/>
          <c:max val="20000.0"/>
          <c:min val="-1500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4532583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523086897072"/>
          <c:y val="0.0555753864100321"/>
          <c:w val="0.29829011268801"/>
          <c:h val="0.303664041994751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6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127000</xdr:colOff>
      <xdr:row>7</xdr:row>
      <xdr:rowOff>114300</xdr:rowOff>
    </xdr:from>
    <xdr:to>
      <xdr:col>17</xdr:col>
      <xdr:colOff>355600</xdr:colOff>
      <xdr:row>43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4"/>
  <sheetViews>
    <sheetView tabSelected="1" workbookViewId="0">
      <selection activeCell="L5" sqref="L5"/>
    </sheetView>
  </sheetViews>
  <sheetFormatPr baseColWidth="10" defaultRowHeight="15" x14ac:dyDescent="0"/>
  <cols>
    <col min="1" max="1" width="4.5" bestFit="1" customWidth="1"/>
    <col min="3" max="3" width="22.1640625" bestFit="1" customWidth="1"/>
    <col min="6" max="7" width="15.33203125" bestFit="1" customWidth="1"/>
  </cols>
  <sheetData>
    <row r="3" spans="1:7">
      <c r="A3" t="s">
        <v>2</v>
      </c>
      <c r="B3" t="s">
        <v>0</v>
      </c>
      <c r="C3" t="s">
        <v>1</v>
      </c>
      <c r="D3" t="s">
        <v>3</v>
      </c>
      <c r="E3" t="s">
        <v>6</v>
      </c>
      <c r="F3" t="s">
        <v>4</v>
      </c>
      <c r="G3" t="s">
        <v>5</v>
      </c>
    </row>
    <row r="4" spans="1:7">
      <c r="A4">
        <v>0</v>
      </c>
      <c r="B4">
        <v>1500</v>
      </c>
      <c r="C4">
        <v>15000</v>
      </c>
      <c r="D4">
        <f>B4-C4</f>
        <v>-13500</v>
      </c>
      <c r="E4" s="1">
        <f>B4-C4</f>
        <v>-13500</v>
      </c>
      <c r="F4" s="1">
        <f>B4-C4</f>
        <v>-13500</v>
      </c>
      <c r="G4" s="1">
        <f>B4-C4</f>
        <v>-13500</v>
      </c>
    </row>
    <row r="5" spans="1:7">
      <c r="A5">
        <v>1</v>
      </c>
      <c r="B5">
        <v>0</v>
      </c>
      <c r="C5">
        <v>-1000</v>
      </c>
      <c r="D5">
        <f>D4-C5</f>
        <v>-12500</v>
      </c>
      <c r="E5" s="1">
        <f>E4-C5/(POWER(1.035,A5))</f>
        <v>-12533.816425120773</v>
      </c>
      <c r="F5" s="1">
        <f>F4-C5/(POWER(1.05,A5))</f>
        <v>-12547.619047619048</v>
      </c>
      <c r="G5" s="1">
        <f>G4-C5/(POWER(1.08,A5))</f>
        <v>-12574.074074074075</v>
      </c>
    </row>
    <row r="6" spans="1:7">
      <c r="A6">
        <f>A5+1</f>
        <v>2</v>
      </c>
      <c r="B6">
        <v>0</v>
      </c>
      <c r="C6">
        <v>-1000</v>
      </c>
      <c r="D6">
        <f t="shared" ref="D6:D30" si="0">D5-C6</f>
        <v>-11500</v>
      </c>
      <c r="E6" s="1">
        <f t="shared" ref="E6:E43" si="1">E5-C6/(POWER(1.035,A6))</f>
        <v>-11600.305724754369</v>
      </c>
      <c r="F6" s="1">
        <f t="shared" ref="F6:F30" si="2">F5-C6/(POWER(1.05,A6))</f>
        <v>-11640.589569160999</v>
      </c>
      <c r="G6" s="1">
        <f t="shared" ref="G6:G43" si="3">G5-C6/(POWER(1.08,A6))</f>
        <v>-11716.735253772291</v>
      </c>
    </row>
    <row r="7" spans="1:7">
      <c r="A7">
        <f t="shared" ref="A7:A43" si="4">A6+1</f>
        <v>3</v>
      </c>
      <c r="B7">
        <v>0</v>
      </c>
      <c r="C7">
        <v>-1000</v>
      </c>
      <c r="D7">
        <f t="shared" si="0"/>
        <v>-10500</v>
      </c>
      <c r="E7" s="1">
        <f t="shared" si="1"/>
        <v>-10698.363019086348</v>
      </c>
      <c r="F7" s="1">
        <f t="shared" si="2"/>
        <v>-10776.751970629522</v>
      </c>
      <c r="G7" s="1">
        <f t="shared" si="3"/>
        <v>-10922.903012752122</v>
      </c>
    </row>
    <row r="8" spans="1:7">
      <c r="A8">
        <f t="shared" si="4"/>
        <v>4</v>
      </c>
      <c r="B8">
        <v>0</v>
      </c>
      <c r="C8">
        <v>-1000</v>
      </c>
      <c r="D8">
        <f t="shared" si="0"/>
        <v>-9500</v>
      </c>
      <c r="E8" s="1">
        <f t="shared" si="1"/>
        <v>-9826.9207913877763</v>
      </c>
      <c r="F8" s="1">
        <f t="shared" si="2"/>
        <v>-9954.0494958376403</v>
      </c>
      <c r="G8" s="1">
        <f t="shared" si="3"/>
        <v>-10187.873159955669</v>
      </c>
    </row>
    <row r="9" spans="1:7">
      <c r="A9">
        <f t="shared" si="4"/>
        <v>5</v>
      </c>
      <c r="B9">
        <v>0</v>
      </c>
      <c r="C9">
        <v>-1000</v>
      </c>
      <c r="D9">
        <f t="shared" si="0"/>
        <v>-8500</v>
      </c>
      <c r="E9" s="1">
        <f t="shared" si="1"/>
        <v>-8984.9476245292517</v>
      </c>
      <c r="F9" s="1">
        <f t="shared" si="2"/>
        <v>-9170.5233293691817</v>
      </c>
      <c r="G9" s="1">
        <f t="shared" si="3"/>
        <v>-9507.2899629219155</v>
      </c>
    </row>
    <row r="10" spans="1:7">
      <c r="A10">
        <f t="shared" si="4"/>
        <v>6</v>
      </c>
      <c r="B10">
        <v>0</v>
      </c>
      <c r="C10">
        <v>-1000</v>
      </c>
      <c r="D10">
        <f t="shared" si="0"/>
        <v>-7500</v>
      </c>
      <c r="E10" s="1">
        <f t="shared" si="1"/>
        <v>-8171.446980221499</v>
      </c>
      <c r="F10" s="1">
        <f t="shared" si="2"/>
        <v>-8424.307932732554</v>
      </c>
      <c r="G10" s="1">
        <f t="shared" si="3"/>
        <v>-8877.1203360388117</v>
      </c>
    </row>
    <row r="11" spans="1:7">
      <c r="A11">
        <f t="shared" si="4"/>
        <v>7</v>
      </c>
      <c r="B11">
        <v>0</v>
      </c>
      <c r="C11">
        <v>-1000</v>
      </c>
      <c r="D11">
        <f t="shared" si="0"/>
        <v>-6500</v>
      </c>
      <c r="E11" s="1">
        <f t="shared" si="1"/>
        <v>-7385.4560195376798</v>
      </c>
      <c r="F11" s="1">
        <f t="shared" si="2"/>
        <v>-7713.6266026024323</v>
      </c>
      <c r="G11" s="1">
        <f t="shared" si="3"/>
        <v>-8293.6299407766783</v>
      </c>
    </row>
    <row r="12" spans="1:7">
      <c r="A12">
        <f t="shared" si="4"/>
        <v>8</v>
      </c>
      <c r="B12">
        <v>0</v>
      </c>
      <c r="C12">
        <v>-1000</v>
      </c>
      <c r="D12">
        <f t="shared" si="0"/>
        <v>-5500</v>
      </c>
      <c r="E12" s="1">
        <f t="shared" si="1"/>
        <v>-6626.0444633214292</v>
      </c>
      <c r="F12" s="1">
        <f t="shared" si="2"/>
        <v>-7036.7872405737453</v>
      </c>
      <c r="G12" s="1">
        <f t="shared" si="3"/>
        <v>-7753.3610562747026</v>
      </c>
    </row>
    <row r="13" spans="1:7">
      <c r="A13">
        <f t="shared" si="4"/>
        <v>9</v>
      </c>
      <c r="B13">
        <v>0</v>
      </c>
      <c r="C13">
        <v>-1000</v>
      </c>
      <c r="D13">
        <f t="shared" si="0"/>
        <v>-4500</v>
      </c>
      <c r="E13" s="1">
        <f t="shared" si="1"/>
        <v>-5892.3134911318148</v>
      </c>
      <c r="F13" s="1">
        <f t="shared" si="2"/>
        <v>-6392.1783243559476</v>
      </c>
      <c r="G13" s="1">
        <f t="shared" si="3"/>
        <v>-7253.1120891432438</v>
      </c>
    </row>
    <row r="14" spans="1:7">
      <c r="A14">
        <f t="shared" si="4"/>
        <v>10</v>
      </c>
      <c r="B14">
        <v>0</v>
      </c>
      <c r="C14">
        <v>-1000</v>
      </c>
      <c r="D14">
        <f t="shared" si="0"/>
        <v>-3500</v>
      </c>
      <c r="E14" s="1">
        <f t="shared" si="1"/>
        <v>-5183.3946774220422</v>
      </c>
      <c r="F14" s="1">
        <f t="shared" si="2"/>
        <v>-5778.2650708151887</v>
      </c>
      <c r="G14" s="1">
        <f t="shared" si="3"/>
        <v>-6789.9186010585599</v>
      </c>
    </row>
    <row r="15" spans="1:7">
      <c r="A15">
        <f t="shared" si="4"/>
        <v>11</v>
      </c>
      <c r="B15">
        <v>0</v>
      </c>
      <c r="C15">
        <v>-1000</v>
      </c>
      <c r="D15">
        <f t="shared" si="0"/>
        <v>-2500</v>
      </c>
      <c r="E15" s="1">
        <f t="shared" si="1"/>
        <v>-4498.4489636927938</v>
      </c>
      <c r="F15" s="1">
        <f t="shared" si="2"/>
        <v>-5193.5857817287515</v>
      </c>
      <c r="G15" s="1">
        <f t="shared" si="3"/>
        <v>-6361.0357417208897</v>
      </c>
    </row>
    <row r="16" spans="1:7">
      <c r="A16">
        <f t="shared" si="4"/>
        <v>12</v>
      </c>
      <c r="B16">
        <v>0</v>
      </c>
      <c r="C16">
        <v>-1000</v>
      </c>
      <c r="D16">
        <f t="shared" si="0"/>
        <v>-1500</v>
      </c>
      <c r="E16" s="1">
        <f t="shared" si="1"/>
        <v>-3836.6656654036647</v>
      </c>
      <c r="F16" s="1">
        <f t="shared" si="2"/>
        <v>-4636.7483635511917</v>
      </c>
      <c r="G16" s="1">
        <f t="shared" si="3"/>
        <v>-5963.9219830748989</v>
      </c>
    </row>
    <row r="17" spans="1:7">
      <c r="A17">
        <f t="shared" si="4"/>
        <v>13</v>
      </c>
      <c r="B17">
        <v>0</v>
      </c>
      <c r="C17">
        <v>-1000</v>
      </c>
      <c r="D17">
        <f t="shared" si="0"/>
        <v>-500</v>
      </c>
      <c r="E17" s="1">
        <f t="shared" si="1"/>
        <v>-3197.261512467308</v>
      </c>
      <c r="F17" s="1">
        <f t="shared" si="2"/>
        <v>-4106.4270129058968</v>
      </c>
      <c r="G17" s="1">
        <f t="shared" si="3"/>
        <v>-5596.2240584026849</v>
      </c>
    </row>
    <row r="18" spans="1:7">
      <c r="A18">
        <f t="shared" si="4"/>
        <v>14</v>
      </c>
      <c r="B18">
        <v>0</v>
      </c>
      <c r="C18">
        <v>-1000</v>
      </c>
      <c r="D18">
        <f t="shared" si="0"/>
        <v>500</v>
      </c>
      <c r="E18" s="1">
        <f t="shared" si="1"/>
        <v>-2579.4797221906347</v>
      </c>
      <c r="F18" s="1">
        <f t="shared" si="2"/>
        <v>-3601.3590599103782</v>
      </c>
      <c r="G18" s="1">
        <f t="shared" si="3"/>
        <v>-5255.7630170395241</v>
      </c>
    </row>
    <row r="19" spans="1:7">
      <c r="A19">
        <f t="shared" si="4"/>
        <v>15</v>
      </c>
      <c r="B19">
        <v>0</v>
      </c>
      <c r="C19">
        <v>-1000</v>
      </c>
      <c r="D19">
        <f t="shared" si="0"/>
        <v>1500</v>
      </c>
      <c r="E19" s="1">
        <f t="shared" si="1"/>
        <v>-1982.5891035658296</v>
      </c>
      <c r="F19" s="1">
        <f t="shared" si="2"/>
        <v>-3120.341961819408</v>
      </c>
      <c r="G19" s="1">
        <f t="shared" si="3"/>
        <v>-4940.5213120736344</v>
      </c>
    </row>
    <row r="20" spans="1:7">
      <c r="A20">
        <f t="shared" si="4"/>
        <v>16</v>
      </c>
      <c r="B20">
        <v>0</v>
      </c>
      <c r="C20">
        <v>-1000</v>
      </c>
      <c r="D20">
        <f t="shared" si="0"/>
        <v>2500</v>
      </c>
      <c r="E20" s="1">
        <f t="shared" si="1"/>
        <v>-1405.8831918510423</v>
      </c>
      <c r="F20" s="1">
        <f t="shared" si="2"/>
        <v>-2662.2304398280075</v>
      </c>
      <c r="G20" s="1">
        <f t="shared" si="3"/>
        <v>-4648.6308445126251</v>
      </c>
    </row>
    <row r="21" spans="1:7">
      <c r="A21">
        <f t="shared" si="4"/>
        <v>17</v>
      </c>
      <c r="B21">
        <v>0</v>
      </c>
      <c r="C21">
        <v>-1000</v>
      </c>
      <c r="D21">
        <f t="shared" si="0"/>
        <v>3500</v>
      </c>
      <c r="E21" s="1">
        <f t="shared" si="1"/>
        <v>-848.67941241646497</v>
      </c>
      <c r="F21" s="1">
        <f t="shared" si="2"/>
        <v>-2225.9337522171504</v>
      </c>
      <c r="G21" s="1">
        <f t="shared" si="3"/>
        <v>-4378.3618930672465</v>
      </c>
    </row>
    <row r="22" spans="1:7">
      <c r="A22">
        <f t="shared" si="4"/>
        <v>18</v>
      </c>
      <c r="B22">
        <v>0</v>
      </c>
      <c r="C22">
        <v>-1000</v>
      </c>
      <c r="D22">
        <f t="shared" si="0"/>
        <v>4500</v>
      </c>
      <c r="E22" s="1">
        <f t="shared" si="1"/>
        <v>-310.31827286614873</v>
      </c>
      <c r="F22" s="1">
        <f t="shared" si="2"/>
        <v>-1810.4130973496672</v>
      </c>
      <c r="G22" s="1">
        <f t="shared" si="3"/>
        <v>-4128.1128639511553</v>
      </c>
    </row>
    <row r="23" spans="1:7">
      <c r="A23">
        <f t="shared" si="4"/>
        <v>19</v>
      </c>
      <c r="B23">
        <v>0</v>
      </c>
      <c r="C23">
        <v>-1000</v>
      </c>
      <c r="D23">
        <f t="shared" si="0"/>
        <v>5500</v>
      </c>
      <c r="E23" s="1">
        <f t="shared" si="1"/>
        <v>209.83741752063031</v>
      </c>
      <c r="F23" s="1">
        <f t="shared" si="2"/>
        <v>-1414.6791403330167</v>
      </c>
      <c r="G23" s="1">
        <f t="shared" si="3"/>
        <v>-3896.4007999547744</v>
      </c>
    </row>
    <row r="24" spans="1:7">
      <c r="A24">
        <f t="shared" si="4"/>
        <v>20</v>
      </c>
      <c r="B24">
        <v>0</v>
      </c>
      <c r="C24">
        <v>-1000</v>
      </c>
      <c r="D24">
        <f t="shared" si="0"/>
        <v>6500</v>
      </c>
      <c r="E24" s="1">
        <f t="shared" si="1"/>
        <v>712.40330195230104</v>
      </c>
      <c r="F24" s="1">
        <f t="shared" si="2"/>
        <v>-1037.7896574600161</v>
      </c>
      <c r="G24" s="1">
        <f t="shared" si="3"/>
        <v>-3681.8525925507179</v>
      </c>
    </row>
    <row r="25" spans="1:7">
      <c r="A25">
        <f t="shared" si="4"/>
        <v>21</v>
      </c>
      <c r="B25">
        <v>0</v>
      </c>
      <c r="C25">
        <v>-1000</v>
      </c>
      <c r="D25">
        <f t="shared" si="0"/>
        <v>7500</v>
      </c>
      <c r="E25" s="1">
        <f t="shared" si="1"/>
        <v>1197.9742047848331</v>
      </c>
      <c r="F25" s="1">
        <f t="shared" si="2"/>
        <v>-678.84729281906311</v>
      </c>
      <c r="G25" s="1">
        <f t="shared" si="3"/>
        <v>-3483.1968449543692</v>
      </c>
    </row>
    <row r="26" spans="1:7">
      <c r="A26">
        <f t="shared" si="4"/>
        <v>22</v>
      </c>
      <c r="B26">
        <v>0</v>
      </c>
      <c r="C26">
        <v>-1000</v>
      </c>
      <c r="D26">
        <f t="shared" si="0"/>
        <v>8500</v>
      </c>
      <c r="E26" s="1">
        <f t="shared" si="1"/>
        <v>1667.1248355409027</v>
      </c>
      <c r="F26" s="1">
        <f t="shared" si="2"/>
        <v>-336.99742173244124</v>
      </c>
      <c r="G26" s="1">
        <f t="shared" si="3"/>
        <v>-3299.2563379207131</v>
      </c>
    </row>
    <row r="27" spans="1:7">
      <c r="A27">
        <f t="shared" si="4"/>
        <v>23</v>
      </c>
      <c r="B27">
        <v>0</v>
      </c>
      <c r="C27">
        <v>-1000</v>
      </c>
      <c r="D27">
        <f t="shared" si="0"/>
        <v>9500</v>
      </c>
      <c r="E27" s="1">
        <f t="shared" si="1"/>
        <v>2120.4104691216462</v>
      </c>
      <c r="F27" s="1">
        <f t="shared" si="2"/>
        <v>-11.426115935658572</v>
      </c>
      <c r="G27" s="1">
        <f t="shared" si="3"/>
        <v>-3128.9410536302908</v>
      </c>
    </row>
    <row r="28" spans="1:7">
      <c r="A28">
        <f t="shared" si="4"/>
        <v>24</v>
      </c>
      <c r="B28">
        <v>0</v>
      </c>
      <c r="C28">
        <v>-1000</v>
      </c>
      <c r="D28">
        <f t="shared" si="0"/>
        <v>10500</v>
      </c>
      <c r="E28" s="1">
        <f t="shared" si="1"/>
        <v>2558.3676030160846</v>
      </c>
      <c r="F28" s="1">
        <f t="shared" si="2"/>
        <v>298.64179434699162</v>
      </c>
      <c r="G28" s="1">
        <f t="shared" si="3"/>
        <v>-2971.241716324344</v>
      </c>
    </row>
    <row r="29" spans="1:7">
      <c r="A29">
        <f t="shared" si="4"/>
        <v>25</v>
      </c>
      <c r="B29">
        <v>0</v>
      </c>
      <c r="C29">
        <v>-1000</v>
      </c>
      <c r="D29">
        <f t="shared" si="0"/>
        <v>11500</v>
      </c>
      <c r="E29" s="1">
        <f t="shared" si="1"/>
        <v>2981.5145922860734</v>
      </c>
      <c r="F29" s="1">
        <f t="shared" si="2"/>
        <v>593.94456604475374</v>
      </c>
      <c r="G29" s="1">
        <f t="shared" si="3"/>
        <v>-2825.2238114114307</v>
      </c>
    </row>
    <row r="30" spans="1:7">
      <c r="A30">
        <f t="shared" si="4"/>
        <v>26</v>
      </c>
      <c r="B30">
        <v>0</v>
      </c>
      <c r="C30">
        <v>-1000</v>
      </c>
      <c r="D30">
        <f t="shared" si="0"/>
        <v>12500</v>
      </c>
      <c r="E30" s="1">
        <f t="shared" si="1"/>
        <v>3390.3522630783332</v>
      </c>
      <c r="F30" s="1">
        <f t="shared" si="2"/>
        <v>875.18530099500333</v>
      </c>
      <c r="G30" s="1">
        <f t="shared" si="3"/>
        <v>-2690.0220476031773</v>
      </c>
    </row>
    <row r="31" spans="1:7">
      <c r="A31">
        <f t="shared" si="4"/>
        <v>27</v>
      </c>
      <c r="B31">
        <v>0</v>
      </c>
      <c r="C31">
        <v>-1000</v>
      </c>
      <c r="D31">
        <f t="shared" ref="D31:D42" si="5">D30-C31</f>
        <v>13500</v>
      </c>
      <c r="E31" s="1">
        <f t="shared" si="1"/>
        <v>3785.3645053896953</v>
      </c>
      <c r="F31" s="1">
        <f t="shared" ref="F31:F42" si="6">F30-C31/(POWER(1.05,A31))</f>
        <v>1143.033619995241</v>
      </c>
      <c r="G31" s="1">
        <f t="shared" si="3"/>
        <v>-2564.8352292622021</v>
      </c>
    </row>
    <row r="32" spans="1:7">
      <c r="A32">
        <f t="shared" si="4"/>
        <v>28</v>
      </c>
      <c r="B32">
        <v>0</v>
      </c>
      <c r="C32">
        <v>-1000</v>
      </c>
      <c r="D32">
        <f t="shared" si="5"/>
        <v>14500</v>
      </c>
      <c r="E32" s="1">
        <f t="shared" si="1"/>
        <v>4167.0188457871463</v>
      </c>
      <c r="F32" s="1">
        <f t="shared" si="6"/>
        <v>1398.1272571383245</v>
      </c>
      <c r="G32" s="1">
        <f t="shared" si="3"/>
        <v>-2448.9215085761139</v>
      </c>
    </row>
    <row r="33" spans="1:7">
      <c r="A33">
        <f t="shared" si="4"/>
        <v>29</v>
      </c>
      <c r="B33">
        <v>0</v>
      </c>
      <c r="C33">
        <v>-1000</v>
      </c>
      <c r="D33">
        <f t="shared" si="5"/>
        <v>15500</v>
      </c>
      <c r="E33" s="1">
        <f t="shared" si="1"/>
        <v>4535.7670007605293</v>
      </c>
      <c r="F33" s="1">
        <f t="shared" si="6"/>
        <v>1641.0735782269753</v>
      </c>
      <c r="G33" s="1">
        <f t="shared" si="3"/>
        <v>-2341.5939894223284</v>
      </c>
    </row>
    <row r="34" spans="1:7">
      <c r="A34">
        <f t="shared" si="4"/>
        <v>30</v>
      </c>
      <c r="B34">
        <v>0</v>
      </c>
      <c r="C34">
        <v>-1000</v>
      </c>
      <c r="D34">
        <f t="shared" si="5"/>
        <v>16500</v>
      </c>
      <c r="E34" s="1">
        <f t="shared" si="1"/>
        <v>4892.0454113628321</v>
      </c>
      <c r="F34" s="1">
        <f t="shared" si="6"/>
        <v>1872.4510268828335</v>
      </c>
      <c r="G34" s="1">
        <f t="shared" si="3"/>
        <v>-2242.216656872527</v>
      </c>
    </row>
    <row r="35" spans="1:7">
      <c r="A35">
        <f t="shared" si="4"/>
        <v>31</v>
      </c>
      <c r="B35">
        <v>0</v>
      </c>
      <c r="C35">
        <v>-1000</v>
      </c>
      <c r="D35">
        <f t="shared" si="5"/>
        <v>17500</v>
      </c>
      <c r="E35" s="1">
        <f t="shared" si="1"/>
        <v>5236.2757597708533</v>
      </c>
      <c r="F35" s="1">
        <f t="shared" si="6"/>
        <v>2092.8105017931744</v>
      </c>
      <c r="G35" s="1">
        <f t="shared" si="3"/>
        <v>-2150.2006082153034</v>
      </c>
    </row>
    <row r="36" spans="1:7">
      <c r="A36">
        <f t="shared" si="4"/>
        <v>32</v>
      </c>
      <c r="B36">
        <v>0</v>
      </c>
      <c r="C36">
        <v>-1000</v>
      </c>
      <c r="D36">
        <f t="shared" si="5"/>
        <v>18500</v>
      </c>
      <c r="E36" s="1">
        <f t="shared" si="1"/>
        <v>5568.8654683776376</v>
      </c>
      <c r="F36" s="1">
        <f t="shared" si="6"/>
        <v>2302.6766683744513</v>
      </c>
      <c r="G36" s="1">
        <f t="shared" si="3"/>
        <v>-2065.0005631623189</v>
      </c>
    </row>
    <row r="37" spans="1:7">
      <c r="A37">
        <f t="shared" si="4"/>
        <v>33</v>
      </c>
      <c r="B37">
        <v>0</v>
      </c>
      <c r="C37">
        <v>-1000</v>
      </c>
      <c r="D37">
        <f t="shared" si="5"/>
        <v>19500</v>
      </c>
      <c r="E37" s="1">
        <f t="shared" si="1"/>
        <v>5890.2081820073809</v>
      </c>
      <c r="F37" s="1">
        <f t="shared" si="6"/>
        <v>2502.5492079756677</v>
      </c>
      <c r="G37" s="1">
        <f t="shared" si="3"/>
        <v>-1986.1116325577036</v>
      </c>
    </row>
    <row r="38" spans="1:7">
      <c r="A38">
        <f t="shared" si="4"/>
        <v>34</v>
      </c>
      <c r="B38">
        <v>0</v>
      </c>
      <c r="C38">
        <v>-1000</v>
      </c>
      <c r="D38">
        <f t="shared" si="5"/>
        <v>20500</v>
      </c>
      <c r="E38" s="1">
        <f t="shared" si="1"/>
        <v>6200.6842338235583</v>
      </c>
      <c r="F38" s="1">
        <f t="shared" si="6"/>
        <v>2692.9040075958737</v>
      </c>
      <c r="G38" s="1">
        <f t="shared" si="3"/>
        <v>-1913.066326442319</v>
      </c>
    </row>
    <row r="39" spans="1:7">
      <c r="A39">
        <f t="shared" si="4"/>
        <v>35</v>
      </c>
      <c r="B39">
        <v>0</v>
      </c>
      <c r="C39">
        <v>-1000</v>
      </c>
      <c r="D39">
        <f t="shared" si="5"/>
        <v>21500</v>
      </c>
      <c r="E39" s="1">
        <f t="shared" si="1"/>
        <v>6500.6610954817006</v>
      </c>
      <c r="F39" s="1">
        <f t="shared" si="6"/>
        <v>2874.1942929484508</v>
      </c>
      <c r="G39" s="1">
        <f t="shared" si="3"/>
        <v>-1845.4317837428889</v>
      </c>
    </row>
    <row r="40" spans="1:7">
      <c r="A40">
        <f t="shared" si="4"/>
        <v>36</v>
      </c>
      <c r="B40">
        <v>0</v>
      </c>
      <c r="C40">
        <v>-1000</v>
      </c>
      <c r="D40">
        <f t="shared" si="5"/>
        <v>22500</v>
      </c>
      <c r="E40" s="1">
        <f t="shared" si="1"/>
        <v>6790.4938120596162</v>
      </c>
      <c r="F40" s="1">
        <f t="shared" si="6"/>
        <v>3046.8517075699529</v>
      </c>
      <c r="G40" s="1">
        <f t="shared" si="3"/>
        <v>-1782.8072071693425</v>
      </c>
    </row>
    <row r="41" spans="1:7">
      <c r="A41">
        <f t="shared" si="4"/>
        <v>37</v>
      </c>
      <c r="B41">
        <v>0</v>
      </c>
      <c r="C41">
        <v>-1000</v>
      </c>
      <c r="D41">
        <f t="shared" si="5"/>
        <v>23500</v>
      </c>
      <c r="E41" s="1">
        <f t="shared" si="1"/>
        <v>7070.5254222798239</v>
      </c>
      <c r="F41" s="1">
        <f t="shared" si="6"/>
        <v>3211.2873405428118</v>
      </c>
      <c r="G41" s="1">
        <f t="shared" si="3"/>
        <v>-1724.8214881197625</v>
      </c>
    </row>
    <row r="42" spans="1:7">
      <c r="A42">
        <f t="shared" si="4"/>
        <v>38</v>
      </c>
      <c r="B42">
        <v>0</v>
      </c>
      <c r="C42">
        <v>-1000</v>
      </c>
      <c r="D42">
        <f t="shared" si="5"/>
        <v>24500</v>
      </c>
      <c r="E42" s="1">
        <f t="shared" si="1"/>
        <v>7341.0873645215706</v>
      </c>
      <c r="F42" s="1">
        <f t="shared" si="6"/>
        <v>3367.8927052788681</v>
      </c>
      <c r="G42" s="1">
        <f t="shared" si="3"/>
        <v>-1671.1310075182996</v>
      </c>
    </row>
    <row r="43" spans="1:7">
      <c r="A43">
        <f t="shared" si="4"/>
        <v>39</v>
      </c>
      <c r="B43">
        <v>0</v>
      </c>
      <c r="C43">
        <v>-1000</v>
      </c>
      <c r="D43">
        <f t="shared" ref="D43" si="7">D42-C43</f>
        <v>25500</v>
      </c>
      <c r="E43" s="1">
        <f t="shared" si="1"/>
        <v>7602.4998691029687</v>
      </c>
      <c r="F43" s="1">
        <f t="shared" ref="F43" si="8">F42-C43/(POWER(1.05,A43))</f>
        <v>3517.0406716941598</v>
      </c>
      <c r="G43" s="1">
        <f t="shared" si="3"/>
        <v>-1621.417599553982</v>
      </c>
    </row>
    <row r="44" spans="1:7">
      <c r="A44">
        <f t="shared" ref="A44" si="9">A43+1</f>
        <v>40</v>
      </c>
      <c r="B44">
        <v>0</v>
      </c>
      <c r="C44">
        <v>-1000</v>
      </c>
      <c r="D44">
        <f t="shared" ref="D44" si="10">D43-C44</f>
        <v>26500</v>
      </c>
      <c r="E44" s="1">
        <f t="shared" ref="E44" si="11">E43-C44/(POWER(1.035,A44))</f>
        <v>7855.0723372975563</v>
      </c>
      <c r="F44" s="1">
        <f t="shared" ref="F44" si="12">F43-C44/(POWER(1.05,A44))</f>
        <v>3659.0863539944376</v>
      </c>
      <c r="G44" s="1">
        <f t="shared" ref="G44" si="13">G43-C44/(POWER(1.08,A44))</f>
        <v>-1575.386666253688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OEBV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van der Steen</dc:creator>
  <cp:lastModifiedBy>Marcel van der Steen</cp:lastModifiedBy>
  <dcterms:created xsi:type="dcterms:W3CDTF">2014-10-25T23:49:00Z</dcterms:created>
  <dcterms:modified xsi:type="dcterms:W3CDTF">2014-10-25T23:59:48Z</dcterms:modified>
</cp:coreProperties>
</file>