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2"/>
  </bookViews>
  <sheets>
    <sheet name="LE W E2A 700mA" sheetId="1" r:id="rId1"/>
    <sheet name="LE W E2B 700mA" sheetId="2" r:id="rId2"/>
    <sheet name="LE W E3B 700mA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3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  <comment ref="C25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  <comment ref="N25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<sst xmlns="http://schemas.openxmlformats.org/spreadsheetml/2006/main" count="99" uniqueCount="25">
  <si>
    <t>hoek</t>
  </si>
  <si>
    <t>sr</t>
  </si>
  <si>
    <t>delta sr</t>
  </si>
  <si>
    <t>I_v_norm</t>
  </si>
  <si>
    <t>I_v</t>
  </si>
  <si>
    <t>I_v*delta_sr</t>
  </si>
  <si>
    <t>sum(Iv*d_sr)</t>
  </si>
  <si>
    <t>[graden]</t>
  </si>
  <si>
    <t>[rad]</t>
  </si>
  <si>
    <t>[-]</t>
  </si>
  <si>
    <t>[%]</t>
  </si>
  <si>
    <t>[Cd]</t>
  </si>
  <si>
    <t>is PHI_v [lm]</t>
  </si>
  <si>
    <t>info from OSTAR LE W E2A at 700 mA = If</t>
  </si>
  <si>
    <t>PHI_v</t>
  </si>
  <si>
    <t>200 lm</t>
  </si>
  <si>
    <t>64 cd</t>
  </si>
  <si>
    <t>info from OSTAR LE W E2B at 700 mA = If</t>
  </si>
  <si>
    <t>280 lm</t>
  </si>
  <si>
    <t>70 Cd</t>
  </si>
  <si>
    <t>info from OSTAR LE W E3B at 700 mA = If</t>
  </si>
  <si>
    <t>420 lm</t>
  </si>
  <si>
    <t>104 Cd</t>
  </si>
  <si>
    <t>OSTAR 1000 lm led assumed</t>
  </si>
  <si>
    <t>1000 lm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</si>
</sst>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E+00"/>
    <numFmt numFmtId="167" formatCode="0"/>
  </numFmts>
  <fonts count="6">
    <font>
      <sz val="10"/>
      <name val="Arial"/>
      <family val="2"/>
    </font>
    <font>
      <sz val="7.3"/>
      <name val="Arial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'LE W E3B 700mA'!$L$27:$L$117</c:f>
              <c:numCache/>
            </c:numRef>
          </c:xVal>
          <c:yVal>
            <c:numRef>
              <c:f>'LE W E3B 700mA'!$Q$27:$Q$117</c:f>
              <c:numCache/>
            </c:numRef>
          </c:yVal>
          <c:smooth val="1"/>
        </c:ser>
        <c:axId val="62832840"/>
        <c:axId val="28624649"/>
      </c:scatterChart>
      <c:valAx>
        <c:axId val="6283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latin typeface="Arial"/>
                    <a:ea typeface="Arial"/>
                    <a:cs typeface="Arial"/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624649"/>
        <c:crosses val="autoZero"/>
        <c:crossBetween val="midCat"/>
        <c:dispUnits/>
      </c:valAx>
      <c:valAx>
        <c:axId val="286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latin typeface="Arial"/>
                    <a:ea typeface="Arial"/>
                    <a:cs typeface="Arial"/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29</xdr:row>
      <xdr:rowOff>57150</xdr:rowOff>
    </xdr:from>
    <xdr:to>
      <xdr:col>17</xdr:col>
      <xdr:colOff>304800</xdr:colOff>
      <xdr:row>49</xdr:row>
      <xdr:rowOff>57150</xdr:rowOff>
    </xdr:to>
    <xdr:graphicFrame>
      <xdr:nvGraphicFramePr>
        <xdr:cNvPr id="1" name="Chart 4"/>
        <xdr:cNvGraphicFramePr/>
      </xdr:nvGraphicFramePr>
      <xdr:xfrm>
        <a:off x="9686925" y="4638675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C1" sqref="C1"/>
    </sheetView>
  </sheetViews>
  <sheetFormatPr defaultColWidth="12.57421875" defaultRowHeight="12.75"/>
  <cols>
    <col min="1" max="16384" width="11.8515625" style="0" customWidth="1"/>
  </cols>
  <sheetData>
    <row r="1" spans="1:8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 t="s">
        <v>7</v>
      </c>
      <c r="B2" t="s">
        <v>8</v>
      </c>
      <c r="C2" t="s">
        <v>9</v>
      </c>
      <c r="D2" t="s">
        <v>9</v>
      </c>
      <c r="E2" t="s">
        <v>10</v>
      </c>
      <c r="F2" t="s">
        <v>11</v>
      </c>
      <c r="H2" t="s">
        <v>12</v>
      </c>
    </row>
    <row r="3" spans="1:8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>
        <v>100</v>
      </c>
      <c r="F3">
        <v>70</v>
      </c>
      <c r="G3" s="1">
        <f>F3*D3</f>
        <v>1.6736591927528783</v>
      </c>
      <c r="H3" s="1">
        <f>SUM(G3:G93)</f>
        <v>227.32416412112832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>
        <v>99</v>
      </c>
      <c r="F4" s="1">
        <f>E4/100*$F$3</f>
        <v>69.3</v>
      </c>
      <c r="G4" s="1">
        <f>F4*D4</f>
        <v>4.9581576210065865</v>
      </c>
    </row>
    <row r="5" spans="1:7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>
        <v>98</v>
      </c>
      <c r="F5" s="1">
        <f>E5/100*$F$3</f>
        <v>68.6</v>
      </c>
      <c r="G5" s="1">
        <f>F5*D5</f>
        <v>8.138611016683807</v>
      </c>
    </row>
    <row r="6" spans="1:7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>
        <v>97</v>
      </c>
      <c r="F6" s="1">
        <f>E6/100*$F$3</f>
        <v>67.89999999999999</v>
      </c>
      <c r="G6" s="1">
        <f>F6*D6</f>
        <v>11.191827404544256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>
        <v>95</v>
      </c>
      <c r="F7" s="1">
        <f>E7/100*$F$3</f>
        <v>66.5</v>
      </c>
      <c r="G7" s="1">
        <f>F7*D7</f>
        <v>13.949245943582278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>
        <v>92</v>
      </c>
      <c r="F8" s="1">
        <f>E8/100*$F$3</f>
        <v>64.4</v>
      </c>
      <c r="G8" s="1">
        <f>F8*D8</f>
        <v>16.29974810109751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>
        <v>88</v>
      </c>
      <c r="F9" s="1">
        <f>E9/100*$F$3</f>
        <v>61.6</v>
      </c>
      <c r="G9" s="1">
        <f>F9*D9</f>
        <v>18.142062626684226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>
        <v>83</v>
      </c>
      <c r="F10" s="1">
        <f>E10/100*$F$3</f>
        <v>58.099999999999994</v>
      </c>
      <c r="G10" s="1">
        <f>F10*D10</f>
        <v>19.387092653454168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>
        <v>78</v>
      </c>
      <c r="F11" s="1">
        <f>E11/100*$F$3</f>
        <v>54.6</v>
      </c>
      <c r="G11" s="1">
        <f>F11*D11</f>
        <v>20.21926733153771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>
        <v>71</v>
      </c>
      <c r="F12" s="1">
        <f>E12/100*$F$3</f>
        <v>49.699999999999996</v>
      </c>
      <c r="G12" s="1">
        <f>F12*D12</f>
        <v>20.08522488493913</v>
      </c>
    </row>
    <row r="13" spans="1:8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>
        <v>65</v>
      </c>
      <c r="F13" s="1">
        <f>E13/100*$F$3</f>
        <v>45.5</v>
      </c>
      <c r="G13" s="1">
        <f>F13*D13</f>
        <v>19.78643154643748</v>
      </c>
      <c r="H13" t="s">
        <v>13</v>
      </c>
    </row>
    <row r="14" spans="1:9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>
        <v>57</v>
      </c>
      <c r="F14" s="1">
        <f>E14/100*$F$3</f>
        <v>39.9</v>
      </c>
      <c r="G14" s="1">
        <f>F14*D14</f>
        <v>18.445545915037506</v>
      </c>
      <c r="H14" t="s">
        <v>14</v>
      </c>
      <c r="I14" t="s">
        <v>15</v>
      </c>
    </row>
    <row r="15" spans="1:9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>
        <v>49</v>
      </c>
      <c r="F15" s="1">
        <f>E15/100*$F$3</f>
        <v>34.3</v>
      </c>
      <c r="G15" s="1">
        <f>F15*D15</f>
        <v>16.676790370007495</v>
      </c>
      <c r="H15" t="s">
        <v>4</v>
      </c>
      <c r="I15" t="s">
        <v>16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>
        <v>40</v>
      </c>
      <c r="F16" s="1">
        <f>E16/100*$F$3</f>
        <v>28</v>
      </c>
      <c r="G16" s="1">
        <f>F16*D16</f>
        <v>14.179561575525938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>
        <v>30</v>
      </c>
      <c r="F17" s="1">
        <f>E17/100*$F$3</f>
        <v>21</v>
      </c>
      <c r="G17" s="1">
        <f>F17*D17</f>
        <v>10.97812627583469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>
        <v>20</v>
      </c>
      <c r="F18" s="1">
        <f>E18/100*$F$3</f>
        <v>14</v>
      </c>
      <c r="G18" s="1">
        <f>F18*D18</f>
        <v>7.492020800194583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>
        <v>10</v>
      </c>
      <c r="F19" s="1">
        <f>E19/100*$F$3</f>
        <v>7</v>
      </c>
      <c r="G19" s="1">
        <f>F19*D19</f>
        <v>3.8041359738686955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>
        <v>5</v>
      </c>
      <c r="F20" s="1">
        <f>E20/100*$F$3</f>
        <v>3.5</v>
      </c>
      <c r="G20" s="1">
        <f>F20*D20</f>
        <v>1.9166548879394356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D20</f>
        <v>0.5476156822684102</v>
      </c>
      <c r="E21">
        <v>0</v>
      </c>
      <c r="F21" s="1">
        <f>E21/100*$F$3</f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  <row r="80" spans="4:5" ht="12">
      <c r="D80" s="2"/>
      <c r="E80" s="2"/>
    </row>
    <row r="81" spans="4:5" ht="12">
      <c r="D81" s="2"/>
      <c r="E81" s="2"/>
    </row>
    <row r="82" spans="4:5" ht="12">
      <c r="D82" s="2"/>
      <c r="E82" s="2"/>
    </row>
    <row r="83" spans="4:5" ht="12">
      <c r="D83" s="2"/>
      <c r="E83" s="2"/>
    </row>
    <row r="84" spans="4:5" ht="12">
      <c r="D84" s="2"/>
      <c r="E84" s="2"/>
    </row>
    <row r="85" spans="4:5" ht="12">
      <c r="D85" s="2"/>
      <c r="E85" s="2"/>
    </row>
    <row r="86" spans="4:5" ht="12">
      <c r="D86" s="2"/>
      <c r="E86" s="2"/>
    </row>
    <row r="87" spans="4:5" ht="12">
      <c r="D87" s="2"/>
      <c r="E87" s="2"/>
    </row>
    <row r="88" spans="4:5" ht="12">
      <c r="D88" s="2"/>
      <c r="E88" s="2"/>
    </row>
    <row r="89" spans="4:5" ht="12">
      <c r="D89" s="2"/>
      <c r="E89" s="2"/>
    </row>
    <row r="90" spans="4:5" ht="12">
      <c r="D90" s="2"/>
      <c r="E90" s="2"/>
    </row>
    <row r="91" spans="4:5" ht="12">
      <c r="D91" s="2"/>
      <c r="E91" s="2"/>
    </row>
    <row r="92" spans="4:5" ht="12">
      <c r="D92" s="2"/>
      <c r="E92" s="2"/>
    </row>
    <row r="93" spans="4:5" ht="12">
      <c r="D93" s="2"/>
      <c r="E93" s="2"/>
    </row>
    <row r="94" spans="4:5" ht="12">
      <c r="D94" s="2"/>
      <c r="E94" s="2"/>
    </row>
    <row r="95" spans="4:5" ht="12">
      <c r="D95" s="2"/>
      <c r="E95" s="2"/>
    </row>
    <row r="96" spans="4:5" ht="12">
      <c r="D96" s="2"/>
      <c r="E96" s="2"/>
    </row>
    <row r="97" spans="4:5" ht="12">
      <c r="D97" s="2"/>
      <c r="E97" s="2"/>
    </row>
    <row r="98" spans="4:5" ht="12">
      <c r="D98" s="2"/>
      <c r="E98" s="2"/>
    </row>
    <row r="99" spans="4:5" ht="12">
      <c r="D99" s="2"/>
      <c r="E99" s="2"/>
    </row>
    <row r="100" spans="4:5" ht="12">
      <c r="D100" s="2"/>
      <c r="E100" s="2"/>
    </row>
    <row r="101" spans="4:5" ht="12">
      <c r="D101" s="2"/>
      <c r="E101" s="2"/>
    </row>
    <row r="102" spans="4:5" ht="12">
      <c r="D102" s="2"/>
      <c r="E102" s="2"/>
    </row>
    <row r="103" spans="4:5" ht="12">
      <c r="D103" s="2"/>
      <c r="E103" s="2"/>
    </row>
    <row r="104" spans="4:5" ht="12">
      <c r="D104" s="2"/>
      <c r="E104" s="2"/>
    </row>
    <row r="105" spans="4:5" ht="12">
      <c r="D105" s="2"/>
      <c r="E105" s="2"/>
    </row>
    <row r="106" spans="4:5" ht="12">
      <c r="D106" s="2"/>
      <c r="E106" s="2"/>
    </row>
    <row r="107" spans="4:5" ht="12">
      <c r="D107" s="2"/>
      <c r="E107" s="2"/>
    </row>
    <row r="108" spans="4:5" ht="12">
      <c r="D108" s="2"/>
      <c r="E108" s="2"/>
    </row>
    <row r="109" spans="4:5" ht="12">
      <c r="D109" s="2"/>
      <c r="E109" s="2"/>
    </row>
    <row r="110" spans="4:5" ht="12">
      <c r="D110" s="2"/>
      <c r="E110" s="2"/>
    </row>
    <row r="111" spans="4:5" ht="12">
      <c r="D111" s="2"/>
      <c r="E111" s="2"/>
    </row>
    <row r="112" spans="4:5" ht="12">
      <c r="D112" s="2"/>
      <c r="E112" s="2"/>
    </row>
    <row r="113" spans="4:5" ht="12">
      <c r="D113" s="2"/>
      <c r="E113" s="2"/>
    </row>
    <row r="114" spans="4:5" ht="12">
      <c r="D114" s="2"/>
      <c r="E114" s="2"/>
    </row>
    <row r="115" spans="4:5" ht="12">
      <c r="D115" s="2"/>
      <c r="E115" s="2"/>
    </row>
    <row r="116" spans="4:5" ht="12">
      <c r="D116" s="2"/>
      <c r="E116" s="2"/>
    </row>
    <row r="117" spans="4:5" ht="12">
      <c r="D117" s="2"/>
      <c r="E117" s="2"/>
    </row>
    <row r="118" spans="4:5" ht="12">
      <c r="D118" s="2"/>
      <c r="E118" s="2"/>
    </row>
    <row r="119" spans="4:5" ht="12">
      <c r="D119" s="2"/>
      <c r="E119" s="2"/>
    </row>
    <row r="120" spans="4:5" ht="12">
      <c r="D120" s="2"/>
      <c r="E120" s="2"/>
    </row>
    <row r="121" spans="4:5" ht="12">
      <c r="D121" s="2"/>
      <c r="E121" s="2"/>
    </row>
    <row r="122" spans="4:5" ht="12">
      <c r="D122" s="2"/>
      <c r="E122" s="2"/>
    </row>
    <row r="123" spans="4:5" ht="12">
      <c r="D123" s="2"/>
      <c r="E123" s="2"/>
    </row>
    <row r="124" spans="4:5" ht="12">
      <c r="D124" s="2"/>
      <c r="E124" s="2"/>
    </row>
    <row r="125" spans="4:5" ht="12">
      <c r="D125" s="2"/>
      <c r="E125" s="2"/>
    </row>
    <row r="126" spans="4:5" ht="12">
      <c r="D126" s="2"/>
      <c r="E126" s="2"/>
    </row>
    <row r="127" spans="4:5" ht="12">
      <c r="D127" s="2"/>
      <c r="E127" s="2"/>
    </row>
    <row r="128" spans="4:5" ht="12">
      <c r="D128" s="2"/>
      <c r="E128" s="2"/>
    </row>
    <row r="129" spans="4:5" ht="12">
      <c r="D129" s="2"/>
      <c r="E129" s="2"/>
    </row>
    <row r="130" spans="4:5" ht="12">
      <c r="D130" s="2"/>
      <c r="E130" s="2"/>
    </row>
    <row r="131" spans="4:5" ht="12">
      <c r="D131" s="2"/>
      <c r="E131" s="2"/>
    </row>
    <row r="132" spans="4:5" ht="12">
      <c r="D132" s="2"/>
      <c r="E132" s="2"/>
    </row>
    <row r="133" spans="4:5" ht="12">
      <c r="D133" s="2"/>
      <c r="E133" s="2"/>
    </row>
    <row r="134" spans="4:5" ht="12">
      <c r="D134" s="2"/>
      <c r="E134" s="2"/>
    </row>
    <row r="135" spans="4:5" ht="12">
      <c r="D135" s="2"/>
      <c r="E135" s="2"/>
    </row>
    <row r="136" spans="4:5" ht="12">
      <c r="D136" s="2"/>
      <c r="E136" s="2"/>
    </row>
    <row r="137" spans="4:5" ht="12">
      <c r="D137" s="2"/>
      <c r="E137" s="2"/>
    </row>
    <row r="138" spans="4:5" ht="12">
      <c r="D138" s="2"/>
      <c r="E138" s="2"/>
    </row>
    <row r="139" spans="4:5" ht="12">
      <c r="D139" s="2"/>
      <c r="E139" s="2"/>
    </row>
    <row r="140" spans="4:5" ht="12">
      <c r="D140" s="2"/>
      <c r="E140" s="2"/>
    </row>
    <row r="141" spans="4:5" ht="12">
      <c r="D141" s="2"/>
      <c r="E141" s="2"/>
    </row>
    <row r="142" spans="4:5" ht="12">
      <c r="D142" s="2"/>
      <c r="E142" s="2"/>
    </row>
    <row r="143" spans="4:5" ht="12">
      <c r="D143" s="2"/>
      <c r="E143" s="2"/>
    </row>
    <row r="144" spans="4:5" ht="12">
      <c r="D144" s="2"/>
      <c r="E144" s="2"/>
    </row>
    <row r="145" spans="4:5" ht="12">
      <c r="D145" s="2"/>
      <c r="E145" s="2"/>
    </row>
    <row r="146" spans="4:5" ht="12">
      <c r="D146" s="2"/>
      <c r="E146" s="2"/>
    </row>
    <row r="147" spans="4:5" ht="12">
      <c r="D147" s="2"/>
      <c r="E147" s="2"/>
    </row>
    <row r="148" spans="4:5" ht="12">
      <c r="D148" s="2"/>
      <c r="E148" s="2"/>
    </row>
    <row r="149" spans="4:5" ht="12">
      <c r="D149" s="2"/>
      <c r="E149" s="2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>
    <row r="1" spans="1:8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 t="s">
        <v>7</v>
      </c>
      <c r="B2" t="s">
        <v>8</v>
      </c>
      <c r="C2" t="s">
        <v>9</v>
      </c>
      <c r="D2" t="s">
        <v>9</v>
      </c>
      <c r="E2" t="s">
        <v>10</v>
      </c>
      <c r="F2" t="s">
        <v>11</v>
      </c>
      <c r="H2" t="s">
        <v>12</v>
      </c>
    </row>
    <row r="3" spans="1:8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>
        <v>100</v>
      </c>
      <c r="F3">
        <v>70</v>
      </c>
      <c r="G3" s="1">
        <f>F3*D3</f>
        <v>1.6736591927528783</v>
      </c>
      <c r="H3" s="1">
        <f>SUM(G3:G93)</f>
        <v>304.46440891139054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>
        <v>98</v>
      </c>
      <c r="F4" s="1">
        <f>E4/100*$F$3</f>
        <v>68.6</v>
      </c>
      <c r="G4" s="1">
        <f>F4*D4</f>
        <v>4.908075220794398</v>
      </c>
    </row>
    <row r="5" spans="1:7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>
        <v>97</v>
      </c>
      <c r="F5" s="1">
        <f>E5/100*$F$3</f>
        <v>67.89999999999999</v>
      </c>
      <c r="G5" s="1">
        <f>F5*D5</f>
        <v>8.055563965493155</v>
      </c>
    </row>
    <row r="6" spans="1:7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>
        <v>96</v>
      </c>
      <c r="F6" s="1">
        <f>E6/100*$F$3</f>
        <v>67.2</v>
      </c>
      <c r="G6" s="1">
        <f>F6*D6</f>
        <v>11.076447740579884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>
        <v>95</v>
      </c>
      <c r="F7" s="1">
        <f>E7/100*$F$3</f>
        <v>66.5</v>
      </c>
      <c r="G7" s="1">
        <f>F7*D7</f>
        <v>13.949245943582278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>
        <v>93</v>
      </c>
      <c r="F8" s="1">
        <f>E8/100*$F$3</f>
        <v>65.10000000000001</v>
      </c>
      <c r="G8" s="1">
        <f>F8*D8</f>
        <v>16.47691927610944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>
        <v>92</v>
      </c>
      <c r="F9" s="1">
        <f>E9/100*$F$3</f>
        <v>64.4</v>
      </c>
      <c r="G9" s="1">
        <f>F9*D9</f>
        <v>18.966701836988058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>
        <v>90</v>
      </c>
      <c r="F10" s="1">
        <f>E10/100*$F$3</f>
        <v>63</v>
      </c>
      <c r="G10" s="1">
        <f>F10*D10</f>
        <v>21.022148660371993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>
        <v>87</v>
      </c>
      <c r="F11" s="1">
        <f>E11/100*$F$3</f>
        <v>60.9</v>
      </c>
      <c r="G11" s="1">
        <f>F11*D11</f>
        <v>22.552259715945908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>
        <v>85</v>
      </c>
      <c r="F12" s="1">
        <f>E12/100*$F$3</f>
        <v>59.5</v>
      </c>
      <c r="G12" s="1">
        <f>F12*D12</f>
        <v>24.045691763659526</v>
      </c>
    </row>
    <row r="13" spans="1:8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>
        <v>82</v>
      </c>
      <c r="F13" s="1">
        <f>E13/100*$F$3</f>
        <v>57.4</v>
      </c>
      <c r="G13" s="1">
        <f>F13*D13</f>
        <v>24.96134441242882</v>
      </c>
      <c r="H13" t="s">
        <v>17</v>
      </c>
    </row>
    <row r="14" spans="1:9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>
        <v>81</v>
      </c>
      <c r="F14" s="1">
        <f>E14/100*$F$3</f>
        <v>56.7</v>
      </c>
      <c r="G14" s="1">
        <f>F14*D14</f>
        <v>26.212091563474353</v>
      </c>
      <c r="H14" t="s">
        <v>14</v>
      </c>
      <c r="I14" t="s">
        <v>18</v>
      </c>
    </row>
    <row r="15" spans="1:9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>
        <v>80</v>
      </c>
      <c r="F15" s="1">
        <f>E15/100*$F$3</f>
        <v>56</v>
      </c>
      <c r="G15" s="1">
        <f>F15*D15</f>
        <v>27.227412848991833</v>
      </c>
      <c r="H15" t="s">
        <v>4</v>
      </c>
      <c r="I15" t="s">
        <v>19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>
        <v>83</v>
      </c>
      <c r="F16" s="1">
        <f>E16/100*$F$3</f>
        <v>58.099999999999994</v>
      </c>
      <c r="G16" s="1">
        <f>F16*D16</f>
        <v>29.422590269216318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>
        <v>70</v>
      </c>
      <c r="F17" s="1">
        <f>E17/100*$F$3</f>
        <v>49</v>
      </c>
      <c r="G17" s="1">
        <f>F17*D17</f>
        <v>25.61562797694761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>
        <v>45</v>
      </c>
      <c r="F18" s="1">
        <f>E18/100*$F$3</f>
        <v>31.5</v>
      </c>
      <c r="G18" s="1">
        <f>F18*D18</f>
        <v>16.85704680043781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>
        <v>20</v>
      </c>
      <c r="F19" s="1">
        <f>E19/100*$F$3</f>
        <v>14</v>
      </c>
      <c r="G19" s="1">
        <f>F19*D19</f>
        <v>7.608271947737391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>
        <v>10</v>
      </c>
      <c r="F20" s="1">
        <f>E20/100*$F$3</f>
        <v>7</v>
      </c>
      <c r="G20" s="1">
        <f>F20*D20</f>
        <v>3.8333097758788712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D20</f>
        <v>0.5476156822684102</v>
      </c>
      <c r="E21">
        <v>0</v>
      </c>
      <c r="F21" s="1">
        <f>E21/100*$F$3</f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  <row r="80" spans="4:5" ht="12">
      <c r="D80" s="2"/>
      <c r="E80" s="2"/>
    </row>
    <row r="81" spans="4:5" ht="12">
      <c r="D81" s="2"/>
      <c r="E81" s="2"/>
    </row>
    <row r="82" spans="4:5" ht="12">
      <c r="D82" s="2"/>
      <c r="E82" s="2"/>
    </row>
    <row r="83" spans="4:5" ht="12">
      <c r="D83" s="2"/>
      <c r="E83" s="2"/>
    </row>
    <row r="84" spans="4:5" ht="12">
      <c r="D84" s="2"/>
      <c r="E84" s="2"/>
    </row>
    <row r="85" spans="4:5" ht="12">
      <c r="D85" s="2"/>
      <c r="E85" s="2"/>
    </row>
    <row r="86" spans="4:5" ht="12">
      <c r="D86" s="2"/>
      <c r="E86" s="2"/>
    </row>
    <row r="87" spans="4:5" ht="12">
      <c r="D87" s="2"/>
      <c r="E87" s="2"/>
    </row>
    <row r="88" spans="4:5" ht="12">
      <c r="D88" s="2"/>
      <c r="E88" s="2"/>
    </row>
    <row r="89" spans="4:5" ht="12">
      <c r="D89" s="2"/>
      <c r="E89" s="2"/>
    </row>
    <row r="90" spans="4:5" ht="12">
      <c r="D90" s="2"/>
      <c r="E90" s="2"/>
    </row>
    <row r="91" spans="4:5" ht="12">
      <c r="D91" s="2"/>
      <c r="E91" s="2"/>
    </row>
    <row r="92" spans="4:5" ht="12">
      <c r="D92" s="2"/>
      <c r="E92" s="2"/>
    </row>
    <row r="93" spans="4:5" ht="12">
      <c r="D93" s="2"/>
      <c r="E93" s="2"/>
    </row>
    <row r="94" spans="4:5" ht="12">
      <c r="D94" s="2"/>
      <c r="E94" s="2"/>
    </row>
    <row r="95" spans="4:5" ht="12">
      <c r="D95" s="2"/>
      <c r="E95" s="2"/>
    </row>
    <row r="96" spans="4:5" ht="12">
      <c r="D96" s="2"/>
      <c r="E96" s="2"/>
    </row>
    <row r="97" spans="4:5" ht="12">
      <c r="D97" s="2"/>
      <c r="E97" s="2"/>
    </row>
    <row r="98" spans="4:5" ht="12">
      <c r="D98" s="2"/>
      <c r="E98" s="2"/>
    </row>
    <row r="99" spans="4:5" ht="12">
      <c r="D99" s="2"/>
      <c r="E99" s="2"/>
    </row>
    <row r="100" spans="4:5" ht="12">
      <c r="D100" s="2"/>
      <c r="E100" s="2"/>
    </row>
    <row r="101" spans="4:5" ht="12">
      <c r="D101" s="2"/>
      <c r="E101" s="2"/>
    </row>
    <row r="102" spans="4:5" ht="12">
      <c r="D102" s="2"/>
      <c r="E102" s="2"/>
    </row>
    <row r="103" spans="4:5" ht="12">
      <c r="D103" s="2"/>
      <c r="E103" s="2"/>
    </row>
    <row r="104" spans="4:5" ht="12">
      <c r="D104" s="2"/>
      <c r="E104" s="2"/>
    </row>
    <row r="105" spans="4:5" ht="12">
      <c r="D105" s="2"/>
      <c r="E105" s="2"/>
    </row>
    <row r="106" spans="4:5" ht="12">
      <c r="D106" s="2"/>
      <c r="E106" s="2"/>
    </row>
    <row r="107" spans="4:5" ht="12">
      <c r="D107" s="2"/>
      <c r="E107" s="2"/>
    </row>
    <row r="108" spans="4:5" ht="12">
      <c r="D108" s="2"/>
      <c r="E108" s="2"/>
    </row>
    <row r="109" spans="4:5" ht="12">
      <c r="D109" s="2"/>
      <c r="E109" s="2"/>
    </row>
    <row r="110" spans="4:5" ht="12">
      <c r="D110" s="2"/>
      <c r="E110" s="2"/>
    </row>
    <row r="111" spans="4:5" ht="12">
      <c r="D111" s="2"/>
      <c r="E111" s="2"/>
    </row>
    <row r="112" spans="4:5" ht="12">
      <c r="D112" s="2"/>
      <c r="E112" s="2"/>
    </row>
    <row r="113" spans="4:5" ht="12">
      <c r="D113" s="2"/>
      <c r="E113" s="2"/>
    </row>
    <row r="114" spans="4:5" ht="12">
      <c r="D114" s="2"/>
      <c r="E114" s="2"/>
    </row>
    <row r="115" spans="4:5" ht="12">
      <c r="D115" s="2"/>
      <c r="E115" s="2"/>
    </row>
    <row r="116" spans="4:5" ht="12">
      <c r="D116" s="2"/>
      <c r="E116" s="2"/>
    </row>
    <row r="117" spans="4:5" ht="12">
      <c r="D117" s="2"/>
      <c r="E117" s="2"/>
    </row>
    <row r="118" spans="4:5" ht="12">
      <c r="D118" s="2"/>
      <c r="E118" s="2"/>
    </row>
    <row r="119" spans="4:5" ht="12">
      <c r="D119" s="2"/>
      <c r="E119" s="2"/>
    </row>
    <row r="120" spans="4:5" ht="12">
      <c r="D120" s="2"/>
      <c r="E120" s="2"/>
    </row>
    <row r="121" spans="4:5" ht="12">
      <c r="D121" s="2"/>
      <c r="E121" s="2"/>
    </row>
    <row r="122" spans="4:5" ht="12">
      <c r="D122" s="2"/>
      <c r="E122" s="2"/>
    </row>
    <row r="123" spans="4:5" ht="12">
      <c r="D123" s="2"/>
      <c r="E123" s="2"/>
    </row>
    <row r="124" spans="4:5" ht="12">
      <c r="D124" s="2"/>
      <c r="E124" s="2"/>
    </row>
    <row r="125" spans="4:5" ht="12">
      <c r="D125" s="2"/>
      <c r="E125" s="2"/>
    </row>
    <row r="126" spans="4:5" ht="12">
      <c r="D126" s="2"/>
      <c r="E126" s="2"/>
    </row>
    <row r="127" spans="4:5" ht="12">
      <c r="D127" s="2"/>
      <c r="E127" s="2"/>
    </row>
    <row r="128" spans="4:5" ht="12">
      <c r="D128" s="2"/>
      <c r="E128" s="2"/>
    </row>
    <row r="129" spans="4:5" ht="12">
      <c r="D129" s="2"/>
      <c r="E129" s="2"/>
    </row>
    <row r="130" spans="4:5" ht="12">
      <c r="D130" s="2"/>
      <c r="E130" s="2"/>
    </row>
    <row r="131" spans="4:5" ht="12">
      <c r="D131" s="2"/>
      <c r="E131" s="2"/>
    </row>
    <row r="132" spans="4:5" ht="12">
      <c r="D132" s="2"/>
      <c r="E132" s="2"/>
    </row>
    <row r="133" spans="4:5" ht="12">
      <c r="D133" s="2"/>
      <c r="E133" s="2"/>
    </row>
    <row r="134" spans="4:5" ht="12">
      <c r="D134" s="2"/>
      <c r="E134" s="2"/>
    </row>
    <row r="135" spans="4:5" ht="12">
      <c r="D135" s="2"/>
      <c r="E135" s="2"/>
    </row>
    <row r="136" spans="4:5" ht="12">
      <c r="D136" s="2"/>
      <c r="E136" s="2"/>
    </row>
    <row r="137" spans="4:5" ht="12">
      <c r="D137" s="2"/>
      <c r="E137" s="2"/>
    </row>
    <row r="138" spans="4:5" ht="12">
      <c r="D138" s="2"/>
      <c r="E138" s="2"/>
    </row>
    <row r="139" spans="4:5" ht="12">
      <c r="D139" s="2"/>
      <c r="E139" s="2"/>
    </row>
    <row r="140" spans="4:5" ht="12">
      <c r="D140" s="2"/>
      <c r="E140" s="2"/>
    </row>
    <row r="141" spans="4:5" ht="12">
      <c r="D141" s="2"/>
      <c r="E141" s="2"/>
    </row>
    <row r="142" spans="4:5" ht="12">
      <c r="D142" s="2"/>
      <c r="E142" s="2"/>
    </row>
    <row r="143" spans="4:5" ht="12">
      <c r="D143" s="2"/>
      <c r="E143" s="2"/>
    </row>
    <row r="144" spans="4:5" ht="12">
      <c r="D144" s="2"/>
      <c r="E144" s="2"/>
    </row>
    <row r="145" spans="4:5" ht="12">
      <c r="D145" s="2"/>
      <c r="E145" s="2"/>
    </row>
    <row r="146" spans="4:5" ht="12">
      <c r="D146" s="2"/>
      <c r="E146" s="2"/>
    </row>
    <row r="147" spans="4:5" ht="12">
      <c r="D147" s="2"/>
      <c r="E147" s="2"/>
    </row>
    <row r="148" spans="4:5" ht="12">
      <c r="D148" s="2"/>
      <c r="E148" s="2"/>
    </row>
    <row r="149" spans="4:5" ht="12">
      <c r="D149" s="2"/>
      <c r="E149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3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>
    <row r="1" spans="1:8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 t="s">
        <v>7</v>
      </c>
      <c r="B2" t="s">
        <v>8</v>
      </c>
      <c r="C2" t="s">
        <v>9</v>
      </c>
      <c r="D2" t="s">
        <v>9</v>
      </c>
      <c r="E2" t="s">
        <v>10</v>
      </c>
      <c r="F2" t="s">
        <v>11</v>
      </c>
      <c r="H2" t="s">
        <v>12</v>
      </c>
    </row>
    <row r="3" spans="1:8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>
        <v>100</v>
      </c>
      <c r="F3">
        <v>104</v>
      </c>
      <c r="G3" s="1">
        <f>F3*D3</f>
        <v>2.4865793720899907</v>
      </c>
      <c r="H3" s="1">
        <f>SUM(G3:G21)</f>
        <v>452.34712181120875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>
        <v>98</v>
      </c>
      <c r="F4" s="1">
        <f>E4/100*$F$3</f>
        <v>101.92</v>
      </c>
      <c r="G4" s="1">
        <f>F4*D4</f>
        <v>7.291997470894535</v>
      </c>
    </row>
    <row r="5" spans="1:7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>
        <v>97</v>
      </c>
      <c r="F5" s="1">
        <f>E5/100*$F$3</f>
        <v>100.88</v>
      </c>
      <c r="G5" s="1">
        <f>F5*D5</f>
        <v>11.968266463018402</v>
      </c>
    </row>
    <row r="6" spans="1:7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>
        <v>96</v>
      </c>
      <c r="F6" s="1">
        <f>E6/100*$F$3</f>
        <v>99.84</v>
      </c>
      <c r="G6" s="1">
        <f>F6*D6</f>
        <v>16.456436643147256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>
        <v>95</v>
      </c>
      <c r="F7" s="1">
        <f>E7/100*$F$3</f>
        <v>98.8</v>
      </c>
      <c r="G7" s="1">
        <f>F7*D7</f>
        <v>20.724593973322243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>
        <v>93</v>
      </c>
      <c r="F8" s="1">
        <f>E8/100*$F$3</f>
        <v>96.72</v>
      </c>
      <c r="G8" s="1">
        <f>F8*D8</f>
        <v>24.479994353076883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>
        <v>92</v>
      </c>
      <c r="F9" s="1">
        <f>E9/100*$F$3</f>
        <v>95.68</v>
      </c>
      <c r="G9" s="1">
        <f>F9*D9</f>
        <v>28.17909987209654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>
        <v>90</v>
      </c>
      <c r="F10" s="1">
        <f>E10/100*$F$3</f>
        <v>93.60000000000001</v>
      </c>
      <c r="G10" s="1">
        <f>F10*D10</f>
        <v>31.232906581124105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>
        <v>87</v>
      </c>
      <c r="F11" s="1">
        <f>E11/100*$F$3</f>
        <v>90.48</v>
      </c>
      <c r="G11" s="1">
        <f>F11*D11</f>
        <v>33.50621443511964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>
        <v>85</v>
      </c>
      <c r="F12" s="1">
        <f>E12/100*$F$3</f>
        <v>88.39999999999999</v>
      </c>
      <c r="G12" s="1">
        <f>F12*D12</f>
        <v>35.72502776315129</v>
      </c>
    </row>
    <row r="13" spans="1:8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>
        <v>82</v>
      </c>
      <c r="F13" s="1">
        <f>E13/100*$F$3</f>
        <v>85.28</v>
      </c>
      <c r="G13" s="1">
        <f>F13*D13</f>
        <v>37.08542598417996</v>
      </c>
      <c r="H13" t="s">
        <v>20</v>
      </c>
    </row>
    <row r="14" spans="1:9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>
        <v>81</v>
      </c>
      <c r="F14" s="1">
        <f>E14/100*$F$3</f>
        <v>84.24000000000001</v>
      </c>
      <c r="G14" s="1">
        <f>F14*D14</f>
        <v>38.94367889430475</v>
      </c>
      <c r="H14" t="s">
        <v>14</v>
      </c>
      <c r="I14" t="s">
        <v>21</v>
      </c>
    </row>
    <row r="15" spans="1:9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>
        <v>80</v>
      </c>
      <c r="F15" s="1">
        <f>E15/100*$F$3</f>
        <v>83.2</v>
      </c>
      <c r="G15" s="1">
        <f>F15*D15</f>
        <v>40.452156232787864</v>
      </c>
      <c r="H15" t="s">
        <v>4</v>
      </c>
      <c r="I15" t="s">
        <v>22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>
        <v>83</v>
      </c>
      <c r="F16" s="1">
        <f>E16/100*$F$3</f>
        <v>86.32</v>
      </c>
      <c r="G16" s="1">
        <f>F16*D16</f>
        <v>43.713562685692814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>
        <v>70</v>
      </c>
      <c r="F17" s="1">
        <f>E17/100*$F$3</f>
        <v>72.8</v>
      </c>
      <c r="G17" s="1">
        <f>F17*D17</f>
        <v>38.057504422893594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>
        <v>45</v>
      </c>
      <c r="F18" s="1">
        <f>E18/100*$F$3</f>
        <v>46.800000000000004</v>
      </c>
      <c r="G18" s="1">
        <f>F18*D18</f>
        <v>25.04475524636475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>
        <v>20</v>
      </c>
      <c r="F19" s="1">
        <f>E19/100*$F$3</f>
        <v>20.8</v>
      </c>
      <c r="G19" s="1">
        <f>F19*D19</f>
        <v>11.303718322352696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>
        <v>10</v>
      </c>
      <c r="F20" s="1">
        <f>E20/100*$F$3</f>
        <v>10.4</v>
      </c>
      <c r="G20" s="1">
        <f>F20*D20</f>
        <v>5.695203095591466</v>
      </c>
    </row>
    <row r="21" spans="1:7" ht="12.75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>
        <v>0</v>
      </c>
      <c r="F21" s="1">
        <f>E21/100*$F$3</f>
        <v>0</v>
      </c>
      <c r="G21" s="1">
        <f>F21*D21</f>
        <v>0</v>
      </c>
    </row>
    <row r="22" spans="4:5" ht="12.75">
      <c r="D22" s="2"/>
      <c r="E22" s="2"/>
    </row>
    <row r="23" spans="4:5" ht="12.75">
      <c r="D23" s="2"/>
      <c r="E23" s="2"/>
    </row>
    <row r="24" spans="4:5" ht="12.75">
      <c r="D24" s="2"/>
      <c r="E24" s="2"/>
    </row>
    <row r="25" spans="1:19" ht="12.75">
      <c r="A25" t="s">
        <v>0</v>
      </c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L25" t="s">
        <v>0</v>
      </c>
      <c r="M25" t="s">
        <v>0</v>
      </c>
      <c r="N25" t="s">
        <v>1</v>
      </c>
      <c r="O25" t="s">
        <v>2</v>
      </c>
      <c r="P25" t="s">
        <v>3</v>
      </c>
      <c r="Q25" t="s">
        <v>4</v>
      </c>
      <c r="R25" t="s">
        <v>5</v>
      </c>
      <c r="S25" t="s">
        <v>6</v>
      </c>
    </row>
    <row r="26" spans="1:19" ht="12.75">
      <c r="A26" t="s">
        <v>7</v>
      </c>
      <c r="B26" t="s">
        <v>8</v>
      </c>
      <c r="C26" t="s">
        <v>9</v>
      </c>
      <c r="D26" t="s">
        <v>9</v>
      </c>
      <c r="E26" t="s">
        <v>10</v>
      </c>
      <c r="F26" t="s">
        <v>11</v>
      </c>
      <c r="H26" t="s">
        <v>12</v>
      </c>
      <c r="L26" t="s">
        <v>7</v>
      </c>
      <c r="M26" t="s">
        <v>8</v>
      </c>
      <c r="N26" t="s">
        <v>9</v>
      </c>
      <c r="O26" t="s">
        <v>9</v>
      </c>
      <c r="P26" t="s">
        <v>10</v>
      </c>
      <c r="Q26" t="s">
        <v>11</v>
      </c>
      <c r="S26" t="s">
        <v>12</v>
      </c>
    </row>
    <row r="27" spans="1:19" ht="12.75">
      <c r="A27">
        <v>0</v>
      </c>
      <c r="B27" s="1">
        <f>A27/360*2*PI()</f>
        <v>0</v>
      </c>
      <c r="C27" s="1">
        <f>2*PI()*(1-COS(B27))</f>
        <v>0</v>
      </c>
      <c r="D27" s="2">
        <f>C28-C27</f>
        <v>0.0009569595555746597</v>
      </c>
      <c r="E27" s="3">
        <v>100</v>
      </c>
      <c r="F27">
        <v>104</v>
      </c>
      <c r="G27" s="1">
        <f>F27*D27</f>
        <v>0.09952379377976461</v>
      </c>
      <c r="H27" s="1">
        <f>SUM(G27:G117)</f>
        <v>431.44953949446597</v>
      </c>
      <c r="L27">
        <v>0</v>
      </c>
      <c r="M27" s="1">
        <f>L27/360*2*PI()</f>
        <v>0</v>
      </c>
      <c r="N27" s="1">
        <f>2*PI()*(1-COS(M27))</f>
        <v>0</v>
      </c>
      <c r="O27" s="2">
        <f>N28-N27</f>
        <v>0.0009569595555746597</v>
      </c>
      <c r="P27" s="3">
        <v>100</v>
      </c>
      <c r="Q27">
        <v>525</v>
      </c>
      <c r="R27" s="1">
        <f>Q27*O27</f>
        <v>0.5024037666766963</v>
      </c>
      <c r="S27" s="1">
        <f>SUM(R27:R117)</f>
        <v>1003.9268568778731</v>
      </c>
    </row>
    <row r="28" spans="1:18" ht="12.75">
      <c r="A28">
        <v>1</v>
      </c>
      <c r="B28" s="1">
        <f>A28/360*2*PI()</f>
        <v>0.017453292519943295</v>
      </c>
      <c r="C28" s="1">
        <f>2*PI()*(1-COS(B28))</f>
        <v>0.0009569595555746597</v>
      </c>
      <c r="D28" s="2">
        <f>C29-C28</f>
        <v>0.002870587167573638</v>
      </c>
      <c r="E28" s="3">
        <v>99</v>
      </c>
      <c r="F28" s="1">
        <f>E28/100*$F$27</f>
        <v>102.96</v>
      </c>
      <c r="G28" s="1">
        <f>F28*D28</f>
        <v>0.29555565477338175</v>
      </c>
      <c r="L28">
        <v>1</v>
      </c>
      <c r="M28" s="1">
        <f>L28/360*2*PI()</f>
        <v>0.017453292519943295</v>
      </c>
      <c r="N28" s="1">
        <f>2*PI()*(1-COS(M28))</f>
        <v>0.0009569595555746597</v>
      </c>
      <c r="O28" s="2">
        <f>N29-N28</f>
        <v>0.002870587167573638</v>
      </c>
      <c r="P28" s="3">
        <f>P27-($P$27-$P$64)/37</f>
        <v>99.45945945945945</v>
      </c>
      <c r="Q28" s="1">
        <f>P28/100*$Q$27</f>
        <v>522.1621621621621</v>
      </c>
      <c r="R28" s="1">
        <f>Q28*O28</f>
        <v>1.4989120020952076</v>
      </c>
    </row>
    <row r="29" spans="1:19" ht="12.75">
      <c r="A29">
        <v>2</v>
      </c>
      <c r="B29" s="1">
        <f>A29/360*2*PI()</f>
        <v>0.03490658503988659</v>
      </c>
      <c r="C29" s="1">
        <f>2*PI()*(1-COS(B29))</f>
        <v>0.003827546723148298</v>
      </c>
      <c r="D29" s="2">
        <f>C30-C29</f>
        <v>0.00478334037091366</v>
      </c>
      <c r="E29" s="3">
        <v>99</v>
      </c>
      <c r="F29" s="1">
        <f>E29/100*$F$27</f>
        <v>102.96</v>
      </c>
      <c r="G29" s="1">
        <f>F29*D29</f>
        <v>0.49249272458927035</v>
      </c>
      <c r="H29" t="s">
        <v>20</v>
      </c>
      <c r="L29">
        <v>2</v>
      </c>
      <c r="M29" s="1">
        <f>L29/360*2*PI()</f>
        <v>0.03490658503988659</v>
      </c>
      <c r="N29" s="1">
        <f>2*PI()*(1-COS(M29))</f>
        <v>0.003827546723148298</v>
      </c>
      <c r="O29" s="2">
        <f>N30-N29</f>
        <v>0.00478334037091366</v>
      </c>
      <c r="P29" s="3">
        <f>P28-($P$27-$P$64)/37</f>
        <v>98.9189189189189</v>
      </c>
      <c r="Q29" s="1">
        <f>P29/100*$Q$27</f>
        <v>519.3243243243243</v>
      </c>
      <c r="R29" s="1">
        <f>Q29*O29</f>
        <v>2.484105006137999</v>
      </c>
      <c r="S29" t="s">
        <v>23</v>
      </c>
    </row>
    <row r="30" spans="1:20" ht="12">
      <c r="A30">
        <v>3</v>
      </c>
      <c r="B30" s="1">
        <f>A30/360*2*PI()</f>
        <v>0.05235987755982988</v>
      </c>
      <c r="C30" s="1">
        <f>2*PI()*(1-COS(B30))</f>
        <v>0.008610887094061957</v>
      </c>
      <c r="D30" s="2">
        <f>C31-C30</f>
        <v>0.006694636522438575</v>
      </c>
      <c r="E30" s="3">
        <v>99</v>
      </c>
      <c r="F30" s="1">
        <f>E30/100*$F$27</f>
        <v>102.96</v>
      </c>
      <c r="G30" s="1">
        <f>F30*D30</f>
        <v>0.6892797763502757</v>
      </c>
      <c r="H30" t="s">
        <v>14</v>
      </c>
      <c r="I30" t="s">
        <v>21</v>
      </c>
      <c r="L30">
        <v>3</v>
      </c>
      <c r="M30" s="1">
        <f>L30/360*2*PI()</f>
        <v>0.05235987755982988</v>
      </c>
      <c r="N30" s="1">
        <f>2*PI()*(1-COS(M30))</f>
        <v>0.008610887094061957</v>
      </c>
      <c r="O30" s="2">
        <f>N31-N30</f>
        <v>0.006694636522438575</v>
      </c>
      <c r="P30" s="3">
        <f>P29-($P$27-$P$64)/37</f>
        <v>98.37837837837836</v>
      </c>
      <c r="Q30" s="1">
        <f>P30/100*$Q$27</f>
        <v>516.4864864864863</v>
      </c>
      <c r="R30" s="1">
        <f>Q30*O30</f>
        <v>3.457689295778409</v>
      </c>
      <c r="S30" t="s">
        <v>14</v>
      </c>
      <c r="T30" t="s">
        <v>24</v>
      </c>
    </row>
    <row r="31" spans="1:20" ht="12">
      <c r="A31">
        <v>4</v>
      </c>
      <c r="B31" s="1">
        <f>A31/360*2*PI()</f>
        <v>0.06981317007977318</v>
      </c>
      <c r="C31" s="1">
        <f>2*PI()*(1-COS(B31))</f>
        <v>0.015305523616500533</v>
      </c>
      <c r="D31" s="2">
        <f>C32-C31</f>
        <v>0.0086038934228263</v>
      </c>
      <c r="E31" s="3">
        <v>99</v>
      </c>
      <c r="F31" s="1">
        <f>E31/100*$F$27</f>
        <v>102.96</v>
      </c>
      <c r="G31" s="1">
        <f>F31*D31</f>
        <v>0.8858568668141957</v>
      </c>
      <c r="H31" t="s">
        <v>4</v>
      </c>
      <c r="I31" t="s">
        <v>22</v>
      </c>
      <c r="L31">
        <v>4</v>
      </c>
      <c r="M31" s="1">
        <f>L31/360*2*PI()</f>
        <v>0.06981317007977318</v>
      </c>
      <c r="N31" s="1">
        <f>2*PI()*(1-COS(M31))</f>
        <v>0.015305523616500533</v>
      </c>
      <c r="O31" s="2">
        <f>N32-N31</f>
        <v>0.0086038934228263</v>
      </c>
      <c r="P31" s="3">
        <f>P30-($P$27-$P$64)/37</f>
        <v>97.83783783783781</v>
      </c>
      <c r="Q31" s="1">
        <f>P31/100*$Q$27</f>
        <v>513.6486486486485</v>
      </c>
      <c r="R31" s="1">
        <f>Q31*O31</f>
        <v>4.419378229751724</v>
      </c>
      <c r="S31" t="s">
        <v>4</v>
      </c>
      <c r="T31" s="1">
        <f>Q27</f>
        <v>525</v>
      </c>
    </row>
    <row r="32" spans="1:18" ht="12">
      <c r="A32">
        <v>5</v>
      </c>
      <c r="B32" s="1">
        <f>A32/360*2*PI()</f>
        <v>0.08726646259971647</v>
      </c>
      <c r="C32" s="1">
        <f>2*PI()*(1-COS(B32))</f>
        <v>0.023909417039326832</v>
      </c>
      <c r="D32" s="2">
        <f>C33-C32</f>
        <v>0.01051052949393087</v>
      </c>
      <c r="E32" s="3">
        <v>98</v>
      </c>
      <c r="F32" s="1">
        <f>E32/100*$F$27</f>
        <v>101.92</v>
      </c>
      <c r="G32" s="1">
        <f>F32*D32</f>
        <v>1.0712331660214343</v>
      </c>
      <c r="L32">
        <v>5</v>
      </c>
      <c r="M32" s="1">
        <f>L32/360*2*PI()</f>
        <v>0.08726646259971647</v>
      </c>
      <c r="N32" s="1">
        <f>2*PI()*(1-COS(M32))</f>
        <v>0.023909417039326832</v>
      </c>
      <c r="O32" s="2">
        <f>N33-N32</f>
        <v>0.01051052949393087</v>
      </c>
      <c r="P32" s="3">
        <f>P31-($P$27-$P$64)/37</f>
        <v>97.29729729729726</v>
      </c>
      <c r="Q32" s="1">
        <f>P32/100*$Q$27</f>
        <v>510.8108108108106</v>
      </c>
      <c r="R32" s="1">
        <f>Q32*O32</f>
        <v>5.368892092845766</v>
      </c>
    </row>
    <row r="33" spans="1:18" ht="12">
      <c r="A33">
        <v>6</v>
      </c>
      <c r="B33" s="1">
        <f>A33/360*2*PI()</f>
        <v>0.10471975511965977</v>
      </c>
      <c r="C33" s="1">
        <f>2*PI()*(1-COS(B33))</f>
        <v>0.0344199465332577</v>
      </c>
      <c r="D33" s="2">
        <f>C34-C33</f>
        <v>0.012413963955932687</v>
      </c>
      <c r="E33" s="3">
        <v>98</v>
      </c>
      <c r="F33" s="1">
        <f>E33/100*$F$27</f>
        <v>101.92</v>
      </c>
      <c r="G33" s="1">
        <f>F33*D33</f>
        <v>1.2652312063886595</v>
      </c>
      <c r="L33">
        <v>6</v>
      </c>
      <c r="M33" s="1">
        <f>L33/360*2*PI()</f>
        <v>0.10471975511965977</v>
      </c>
      <c r="N33" s="1">
        <f>2*PI()*(1-COS(M33))</f>
        <v>0.0344199465332577</v>
      </c>
      <c r="O33" s="2">
        <f>N34-N33</f>
        <v>0.012413963955932687</v>
      </c>
      <c r="P33" s="3">
        <f>P32-($P$27-$P$64)/37</f>
        <v>96.75675675675672</v>
      </c>
      <c r="Q33" s="1">
        <f>P33/100*$Q$27</f>
        <v>507.97297297297274</v>
      </c>
      <c r="R33" s="1">
        <f>Q33*O33</f>
        <v>6.305958177074452</v>
      </c>
    </row>
    <row r="34" spans="1:18" ht="12">
      <c r="A34">
        <v>7</v>
      </c>
      <c r="B34" s="1">
        <f>A34/360*2*PI()</f>
        <v>0.12217304763960307</v>
      </c>
      <c r="C34" s="1">
        <f>2*PI()*(1-COS(B34))</f>
        <v>0.04683391048919039</v>
      </c>
      <c r="D34" s="2">
        <f>C35-C34</f>
        <v>0.01431361700425645</v>
      </c>
      <c r="E34" s="3">
        <v>98</v>
      </c>
      <c r="F34" s="1">
        <f>E34/100*$F$27</f>
        <v>101.92</v>
      </c>
      <c r="G34" s="1">
        <f>F34*D34</f>
        <v>1.4588438450738175</v>
      </c>
      <c r="L34">
        <v>7</v>
      </c>
      <c r="M34" s="1">
        <f>L34/360*2*PI()</f>
        <v>0.12217304763960307</v>
      </c>
      <c r="N34" s="1">
        <f>2*PI()*(1-COS(M34))</f>
        <v>0.04683391048919039</v>
      </c>
      <c r="O34" s="2">
        <f>N35-N34</f>
        <v>0.01431361700425645</v>
      </c>
      <c r="P34" s="3">
        <f>P33-($P$27-$P$64)/37</f>
        <v>96.21621621621617</v>
      </c>
      <c r="Q34" s="1">
        <f>P34/100*$Q$27</f>
        <v>505.1351351351349</v>
      </c>
      <c r="R34" s="1">
        <f>Q34*O34</f>
        <v>7.230310859717647</v>
      </c>
    </row>
    <row r="35" spans="1:18" ht="12">
      <c r="A35">
        <v>8</v>
      </c>
      <c r="B35" s="1">
        <f>A35/360*2*PI()</f>
        <v>0.13962634015954636</v>
      </c>
      <c r="C35" s="1">
        <f>2*PI()*(1-COS(B35))</f>
        <v>0.06114752749344684</v>
      </c>
      <c r="D35" s="2">
        <f>C36-C35</f>
        <v>0.016208909986182886</v>
      </c>
      <c r="E35" s="3">
        <v>98</v>
      </c>
      <c r="F35" s="1">
        <f>E35/100*$F$27</f>
        <v>101.92</v>
      </c>
      <c r="G35" s="1">
        <f>F35*D35</f>
        <v>1.6520121057917598</v>
      </c>
      <c r="L35">
        <v>8</v>
      </c>
      <c r="M35" s="1">
        <f>L35/360*2*PI()</f>
        <v>0.13962634015954636</v>
      </c>
      <c r="N35" s="1">
        <f>2*PI()*(1-COS(M35))</f>
        <v>0.06114752749344684</v>
      </c>
      <c r="O35" s="2">
        <f>N36-N35</f>
        <v>0.016208909986182886</v>
      </c>
      <c r="P35" s="3">
        <f>P34-($P$27-$P$64)/37</f>
        <v>95.67567567567562</v>
      </c>
      <c r="Q35" s="1">
        <f>P35/100*$Q$27</f>
        <v>502.297297297297</v>
      </c>
      <c r="R35" s="1">
        <f>Q35*O35</f>
        <v>8.141691678194832</v>
      </c>
    </row>
    <row r="36" spans="1:18" ht="12">
      <c r="A36">
        <v>9</v>
      </c>
      <c r="B36" s="1">
        <f>A36/360*2*PI()</f>
        <v>0.15707963267948966</v>
      </c>
      <c r="C36" s="1">
        <f>2*PI()*(1-COS(B36))</f>
        <v>0.07735643747962972</v>
      </c>
      <c r="D36" s="2">
        <f>C37-C36</f>
        <v>0.01809926557710817</v>
      </c>
      <c r="E36" s="3">
        <v>97</v>
      </c>
      <c r="F36" s="1">
        <f>E36/100*$F$27</f>
        <v>100.88</v>
      </c>
      <c r="G36" s="1">
        <f>F36*D36</f>
        <v>1.825853911418672</v>
      </c>
      <c r="L36">
        <v>9</v>
      </c>
      <c r="M36" s="1">
        <f>L36/360*2*PI()</f>
        <v>0.15707963267948966</v>
      </c>
      <c r="N36" s="1">
        <f>2*PI()*(1-COS(M36))</f>
        <v>0.07735643747962972</v>
      </c>
      <c r="O36" s="2">
        <f>N37-N36</f>
        <v>0.01809926557710817</v>
      </c>
      <c r="P36" s="3">
        <f>P35-($P$27-$P$64)/37</f>
        <v>95.13513513513507</v>
      </c>
      <c r="Q36" s="1">
        <f>P36/100*$Q$27</f>
        <v>499.45945945945914</v>
      </c>
      <c r="R36" s="1">
        <f>Q36*O36</f>
        <v>9.039849401755642</v>
      </c>
    </row>
    <row r="37" spans="1:18" ht="12">
      <c r="A37">
        <v>10</v>
      </c>
      <c r="B37" s="1">
        <f>A37/360*2*PI()</f>
        <v>0.17453292519943295</v>
      </c>
      <c r="C37" s="1">
        <f>2*PI()*(1-COS(B37))</f>
        <v>0.0954557030567379</v>
      </c>
      <c r="D37" s="2">
        <f>C38-C37</f>
        <v>0.01998410795640572</v>
      </c>
      <c r="E37" s="3">
        <v>97</v>
      </c>
      <c r="F37" s="1">
        <f>E37/100*$F$27</f>
        <v>100.88</v>
      </c>
      <c r="G37" s="1">
        <f>F37*D37</f>
        <v>2.015996810642209</v>
      </c>
      <c r="L37">
        <v>10</v>
      </c>
      <c r="M37" s="1">
        <f>L37/360*2*PI()</f>
        <v>0.17453292519943295</v>
      </c>
      <c r="N37" s="1">
        <f>2*PI()*(1-COS(M37))</f>
        <v>0.0954557030567379</v>
      </c>
      <c r="O37" s="2">
        <f>N38-N37</f>
        <v>0.01998410795640572</v>
      </c>
      <c r="P37" s="3">
        <f>P36-($P$27-$P$64)/37</f>
        <v>94.59459459459453</v>
      </c>
      <c r="Q37" s="1">
        <f>P37/100*$Q$27</f>
        <v>496.6216216216213</v>
      </c>
      <c r="R37" s="1">
        <f>Q37*O37</f>
        <v>9.924540099971752</v>
      </c>
    </row>
    <row r="38" spans="1:18" ht="12">
      <c r="A38">
        <v>11</v>
      </c>
      <c r="B38" s="1">
        <f>A38/360*2*PI()</f>
        <v>0.19198621771937624</v>
      </c>
      <c r="C38" s="1">
        <f>2*PI()*(1-COS(B38))</f>
        <v>0.11543981101314361</v>
      </c>
      <c r="D38" s="2">
        <f>C39-C38</f>
        <v>0.021862862982830453</v>
      </c>
      <c r="E38" s="3">
        <v>97</v>
      </c>
      <c r="F38" s="1">
        <f>E38/100*$F$27</f>
        <v>100.88</v>
      </c>
      <c r="G38" s="1">
        <f>F38*D38</f>
        <v>2.205525617707936</v>
      </c>
      <c r="L38">
        <v>11</v>
      </c>
      <c r="M38" s="1">
        <f>L38/360*2*PI()</f>
        <v>0.19198621771937624</v>
      </c>
      <c r="N38" s="1">
        <f>2*PI()*(1-COS(M38))</f>
        <v>0.11543981101314361</v>
      </c>
      <c r="O38" s="2">
        <f>N39-N38</f>
        <v>0.021862862982830453</v>
      </c>
      <c r="P38" s="3">
        <f>P37-($P$27-$P$64)/37</f>
        <v>94.05405405405398</v>
      </c>
      <c r="Q38" s="1">
        <f>P38/100*$Q$27</f>
        <v>493.7837837837834</v>
      </c>
      <c r="R38" s="1">
        <f>Q38*O38</f>
        <v>10.795527208008433</v>
      </c>
    </row>
    <row r="39" spans="1:18" ht="12">
      <c r="A39">
        <v>12</v>
      </c>
      <c r="B39" s="1">
        <f>A39/360*2*PI()</f>
        <v>0.20943951023931953</v>
      </c>
      <c r="C39" s="1">
        <f>2*PI()*(1-COS(B39))</f>
        <v>0.13730267399597407</v>
      </c>
      <c r="D39" s="2">
        <f>C40-C39</f>
        <v>0.02373495836940051</v>
      </c>
      <c r="E39" s="3">
        <v>97</v>
      </c>
      <c r="F39" s="1">
        <f>E39/100*$F$27</f>
        <v>100.88</v>
      </c>
      <c r="G39" s="1">
        <f>F39*D39</f>
        <v>2.3943826003051236</v>
      </c>
      <c r="L39">
        <v>12</v>
      </c>
      <c r="M39" s="1">
        <f>L39/360*2*PI()</f>
        <v>0.20943951023931953</v>
      </c>
      <c r="N39" s="1">
        <f>2*PI()*(1-COS(M39))</f>
        <v>0.13730267399597407</v>
      </c>
      <c r="O39" s="2">
        <f>N40-N39</f>
        <v>0.02373495836940051</v>
      </c>
      <c r="P39" s="3">
        <f>P38-($P$27-$P$64)/37</f>
        <v>93.51351351351343</v>
      </c>
      <c r="Q39" s="1">
        <f>P39/100*$Q$27</f>
        <v>490.94594594594554</v>
      </c>
      <c r="R39" s="1">
        <f>Q39*O39</f>
        <v>11.652581588652971</v>
      </c>
    </row>
    <row r="40" spans="1:18" ht="12">
      <c r="A40">
        <v>13</v>
      </c>
      <c r="B40" s="1">
        <f>A40/360*2*PI()</f>
        <v>0.22689280275926282</v>
      </c>
      <c r="C40" s="1">
        <f>2*PI()*(1-COS(B40))</f>
        <v>0.16103763236537458</v>
      </c>
      <c r="D40" s="2">
        <f>C41-C40</f>
        <v>0.025599823857725024</v>
      </c>
      <c r="E40" s="3">
        <v>97</v>
      </c>
      <c r="F40" s="1">
        <f>E40/100*$F$27</f>
        <v>100.88</v>
      </c>
      <c r="G40" s="1">
        <f>F40*D40</f>
        <v>2.5825102307673005</v>
      </c>
      <c r="L40">
        <v>13</v>
      </c>
      <c r="M40" s="1">
        <f>L40/360*2*PI()</f>
        <v>0.22689280275926282</v>
      </c>
      <c r="N40" s="1">
        <f>2*PI()*(1-COS(M40))</f>
        <v>0.16103763236537458</v>
      </c>
      <c r="O40" s="2">
        <f>N41-N40</f>
        <v>0.025599823857725024</v>
      </c>
      <c r="P40" s="3">
        <f>P39-($P$27-$P$64)/37</f>
        <v>92.97297297297288</v>
      </c>
      <c r="Q40" s="1">
        <f>P40/100*$Q$27</f>
        <v>488.1081081081076</v>
      </c>
      <c r="R40" s="1">
        <f>Q40*O40</f>
        <v>12.495481591094958</v>
      </c>
    </row>
    <row r="41" spans="1:18" ht="12">
      <c r="A41">
        <v>14</v>
      </c>
      <c r="B41" s="1">
        <f>A41/360*2*PI()</f>
        <v>0.24434609527920614</v>
      </c>
      <c r="C41" s="1">
        <f>2*PI()*(1-COS(B41))</f>
        <v>0.1866374562230996</v>
      </c>
      <c r="D41" s="2">
        <f>C42-C41</f>
        <v>0.027456891391711286</v>
      </c>
      <c r="E41" s="3">
        <v>96</v>
      </c>
      <c r="F41" s="1">
        <f>E41/100*$F$27</f>
        <v>99.84</v>
      </c>
      <c r="G41" s="1">
        <f>F41*D41</f>
        <v>2.7412960365484547</v>
      </c>
      <c r="L41">
        <v>14</v>
      </c>
      <c r="M41" s="1">
        <f>L41/360*2*PI()</f>
        <v>0.24434609527920614</v>
      </c>
      <c r="N41" s="1">
        <f>2*PI()*(1-COS(M41))</f>
        <v>0.1866374562230996</v>
      </c>
      <c r="O41" s="2">
        <f>N42-N41</f>
        <v>0.027456891391711286</v>
      </c>
      <c r="P41" s="3">
        <f>P40-($P$27-$P$64)/37</f>
        <v>92.43243243243234</v>
      </c>
      <c r="Q41" s="1">
        <f>P41/100*$Q$27</f>
        <v>485.27027027026975</v>
      </c>
      <c r="R41" s="1">
        <f>Q41*O41</f>
        <v>13.324013106437178</v>
      </c>
    </row>
    <row r="42" spans="1:18" ht="12">
      <c r="A42">
        <v>15</v>
      </c>
      <c r="B42" s="1">
        <f>A42/360*2*PI()</f>
        <v>0.2617993877991494</v>
      </c>
      <c r="C42" s="1">
        <f>2*PI()*(1-COS(B42))</f>
        <v>0.2140943476148109</v>
      </c>
      <c r="D42" s="2">
        <f>C43-C42</f>
        <v>0.029305595290599118</v>
      </c>
      <c r="E42" s="3">
        <v>96</v>
      </c>
      <c r="F42" s="1">
        <f>E42/100*$F$27</f>
        <v>99.84</v>
      </c>
      <c r="G42" s="1">
        <f>F42*D42</f>
        <v>2.925870633813416</v>
      </c>
      <c r="L42">
        <v>15</v>
      </c>
      <c r="M42" s="1">
        <f>L42/360*2*PI()</f>
        <v>0.2617993877991494</v>
      </c>
      <c r="N42" s="1">
        <f>2*PI()*(1-COS(M42))</f>
        <v>0.2140943476148109</v>
      </c>
      <c r="O42" s="2">
        <f>N43-N42</f>
        <v>0.029305595290599118</v>
      </c>
      <c r="P42" s="3">
        <f>P41-($P$27-$P$64)/37</f>
        <v>91.89189189189179</v>
      </c>
      <c r="Q42" s="1">
        <f>P42/100*$Q$27</f>
        <v>482.4324324324319</v>
      </c>
      <c r="R42" s="1">
        <f>Q42*O42</f>
        <v>14.137969619924153</v>
      </c>
    </row>
    <row r="43" spans="1:18" ht="12">
      <c r="A43">
        <v>16</v>
      </c>
      <c r="B43" s="1">
        <f>A43/360*2*PI()</f>
        <v>0.2792526803190927</v>
      </c>
      <c r="C43" s="1">
        <f>2*PI()*(1-COS(B43))</f>
        <v>0.24339994290541</v>
      </c>
      <c r="D43" s="2">
        <f>C44-C43</f>
        <v>0.031145372421271467</v>
      </c>
      <c r="E43" s="3">
        <v>96</v>
      </c>
      <c r="F43" s="1">
        <f>E43/100*$F$27</f>
        <v>99.84</v>
      </c>
      <c r="G43" s="1">
        <f>F43*D43</f>
        <v>3.1095539825397434</v>
      </c>
      <c r="L43">
        <v>16</v>
      </c>
      <c r="M43" s="1">
        <f>L43/360*2*PI()</f>
        <v>0.2792526803190927</v>
      </c>
      <c r="N43" s="1">
        <f>2*PI()*(1-COS(M43))</f>
        <v>0.24339994290541</v>
      </c>
      <c r="O43" s="2">
        <f>N44-N43</f>
        <v>0.031145372421271467</v>
      </c>
      <c r="P43" s="3">
        <f>P42-($P$27-$P$64)/37</f>
        <v>91.35135135135124</v>
      </c>
      <c r="Q43" s="1">
        <f>P43/100*$Q$27</f>
        <v>479.594594594594</v>
      </c>
      <c r="R43" s="1">
        <f>Q43*O43</f>
        <v>14.937152259877339</v>
      </c>
    </row>
    <row r="44" spans="1:18" ht="12">
      <c r="A44">
        <v>17</v>
      </c>
      <c r="B44" s="1">
        <f>A44/360*2*PI()</f>
        <v>0.296705972839036</v>
      </c>
      <c r="C44" s="1">
        <f>2*PI()*(1-COS(B44))</f>
        <v>0.27454531532668147</v>
      </c>
      <c r="D44" s="2">
        <f>C45-C44</f>
        <v>0.03297566236979338</v>
      </c>
      <c r="E44" s="3">
        <v>96</v>
      </c>
      <c r="F44" s="1">
        <f>E44/100*$F$27</f>
        <v>99.84</v>
      </c>
      <c r="G44" s="1">
        <f>F44*D44</f>
        <v>3.292290131000171</v>
      </c>
      <c r="L44">
        <v>17</v>
      </c>
      <c r="M44" s="1">
        <f>L44/360*2*PI()</f>
        <v>0.296705972839036</v>
      </c>
      <c r="N44" s="1">
        <f>2*PI()*(1-COS(M44))</f>
        <v>0.27454531532668147</v>
      </c>
      <c r="O44" s="2">
        <f>N45-N44</f>
        <v>0.03297566236979338</v>
      </c>
      <c r="P44" s="3">
        <f>P43-($P$27-$P$64)/37</f>
        <v>90.8108108108107</v>
      </c>
      <c r="Q44" s="1">
        <f>P44/100*$Q$27</f>
        <v>476.75675675675615</v>
      </c>
      <c r="R44" s="1">
        <f>Q44*O44</f>
        <v>15.7213698433285</v>
      </c>
    </row>
    <row r="45" spans="1:18" ht="12">
      <c r="A45">
        <v>18</v>
      </c>
      <c r="B45" s="1">
        <f>A45/360*2*PI()</f>
        <v>0.3141592653589793</v>
      </c>
      <c r="C45" s="1">
        <f>2*PI()*(1-COS(B45))</f>
        <v>0.30752097769647485</v>
      </c>
      <c r="D45" s="2">
        <f>C46-C45</f>
        <v>0.03479590761211293</v>
      </c>
      <c r="E45" s="3">
        <v>96</v>
      </c>
      <c r="F45" s="1">
        <f>E45/100*$F$27</f>
        <v>99.84</v>
      </c>
      <c r="G45" s="1">
        <f>F45*D45</f>
        <v>3.474023415993355</v>
      </c>
      <c r="L45">
        <v>18</v>
      </c>
      <c r="M45" s="1">
        <f>L45/360*2*PI()</f>
        <v>0.3141592653589793</v>
      </c>
      <c r="N45" s="1">
        <f>2*PI()*(1-COS(M45))</f>
        <v>0.30752097769647485</v>
      </c>
      <c r="O45" s="2">
        <f>N46-N45</f>
        <v>0.03479590761211293</v>
      </c>
      <c r="P45" s="3">
        <f>P44-($P$27-$P$64)/37</f>
        <v>90.27027027027015</v>
      </c>
      <c r="Q45" s="1">
        <f>P45/100*$Q$27</f>
        <v>473.9189189189183</v>
      </c>
      <c r="R45" s="1">
        <f>Q45*O45</f>
        <v>16.49043891833512</v>
      </c>
    </row>
    <row r="46" spans="1:18" ht="12">
      <c r="A46">
        <v>19</v>
      </c>
      <c r="B46" s="1">
        <f>A46/360*2*PI()</f>
        <v>0.33161255787892263</v>
      </c>
      <c r="C46" s="1">
        <f>2*PI()*(1-COS(B46))</f>
        <v>0.3423168853085878</v>
      </c>
      <c r="D46" s="2">
        <f>C47-C46</f>
        <v>0.03660555368389995</v>
      </c>
      <c r="E46" s="3">
        <v>95</v>
      </c>
      <c r="F46" s="1">
        <f>E46/100*$F$27</f>
        <v>98.8</v>
      </c>
      <c r="G46" s="1">
        <f>F46*D46</f>
        <v>3.616628703969315</v>
      </c>
      <c r="L46">
        <v>19</v>
      </c>
      <c r="M46" s="1">
        <f>L46/360*2*PI()</f>
        <v>0.33161255787892263</v>
      </c>
      <c r="N46" s="1">
        <f>2*PI()*(1-COS(M46))</f>
        <v>0.3423168853085878</v>
      </c>
      <c r="O46" s="2">
        <f>N47-N46</f>
        <v>0.03660555368389995</v>
      </c>
      <c r="P46" s="3">
        <f>P45-($P$27-$P$64)/37</f>
        <v>89.7297297297296</v>
      </c>
      <c r="Q46" s="1">
        <f>P46/100*$Q$27</f>
        <v>471.0810810810804</v>
      </c>
      <c r="R46" s="1">
        <f>Q46*O46</f>
        <v>17.244183802983112</v>
      </c>
    </row>
    <row r="47" spans="1:18" ht="12">
      <c r="A47">
        <v>20</v>
      </c>
      <c r="B47" s="1">
        <f>A47/360*2*PI()</f>
        <v>0.3490658503988659</v>
      </c>
      <c r="C47" s="1">
        <f>2*PI()*(1-COS(B47))</f>
        <v>0.37892243899248773</v>
      </c>
      <c r="D47" s="2">
        <f>C48-C47</f>
        <v>0.038404049349428815</v>
      </c>
      <c r="E47" s="3">
        <v>95</v>
      </c>
      <c r="F47" s="1">
        <f>E47/100*$F$27</f>
        <v>98.8</v>
      </c>
      <c r="G47" s="1">
        <f>F47*D47</f>
        <v>3.794320075723567</v>
      </c>
      <c r="L47">
        <v>20</v>
      </c>
      <c r="M47" s="1">
        <f>L47/360*2*PI()</f>
        <v>0.3490658503988659</v>
      </c>
      <c r="N47" s="1">
        <f>2*PI()*(1-COS(M47))</f>
        <v>0.37892243899248773</v>
      </c>
      <c r="O47" s="2">
        <f>N48-N47</f>
        <v>0.038404049349428815</v>
      </c>
      <c r="P47" s="3">
        <f>P46-($P$27-$P$64)/37</f>
        <v>89.18918918918905</v>
      </c>
      <c r="Q47" s="1">
        <f>P47/100*$Q$27</f>
        <v>468.24324324324255</v>
      </c>
      <c r="R47" s="1">
        <f>Q47*O47</f>
        <v>17.982436621050088</v>
      </c>
    </row>
    <row r="48" spans="1:18" ht="12">
      <c r="A48">
        <v>21</v>
      </c>
      <c r="B48" s="1">
        <f>A48/360*2*PI()</f>
        <v>0.3665191429188092</v>
      </c>
      <c r="C48" s="1">
        <f>2*PI()*(1-COS(B48))</f>
        <v>0.41732648834191655</v>
      </c>
      <c r="D48" s="2">
        <f>C49-C48</f>
        <v>0.040190846769496635</v>
      </c>
      <c r="E48" s="3">
        <v>94</v>
      </c>
      <c r="F48" s="1">
        <f>E48/100*$F$27</f>
        <v>97.75999999999999</v>
      </c>
      <c r="G48" s="1">
        <f>F48*D48</f>
        <v>3.929057180185991</v>
      </c>
      <c r="L48">
        <v>21</v>
      </c>
      <c r="M48" s="1">
        <f>L48/360*2*PI()</f>
        <v>0.3665191429188092</v>
      </c>
      <c r="N48" s="1">
        <f>2*PI()*(1-COS(M48))</f>
        <v>0.41732648834191655</v>
      </c>
      <c r="O48" s="2">
        <f>N49-N48</f>
        <v>0.040190846769496635</v>
      </c>
      <c r="P48" s="3">
        <f>P47-($P$27-$P$64)/37</f>
        <v>88.6486486486485</v>
      </c>
      <c r="Q48" s="1">
        <f>P48/100*$Q$27</f>
        <v>465.4054054054046</v>
      </c>
      <c r="R48" s="1">
        <f>Q48*O48</f>
        <v>18.705037334344077</v>
      </c>
    </row>
    <row r="49" spans="1:18" ht="12">
      <c r="A49">
        <v>22</v>
      </c>
      <c r="B49" s="1">
        <f>A49/360*2*PI()</f>
        <v>0.3839724354387525</v>
      </c>
      <c r="C49" s="1">
        <f>2*PI()*(1-COS(B49))</f>
        <v>0.4575173351114132</v>
      </c>
      <c r="D49" s="2">
        <f>C50-C49</f>
        <v>0.04196540166830148</v>
      </c>
      <c r="E49" s="3">
        <v>94</v>
      </c>
      <c r="F49" s="1">
        <f>E49/100*$F$27</f>
        <v>97.75999999999999</v>
      </c>
      <c r="G49" s="1">
        <f>F49*D49</f>
        <v>4.102537667093153</v>
      </c>
      <c r="L49">
        <v>22</v>
      </c>
      <c r="M49" s="1">
        <f>L49/360*2*PI()</f>
        <v>0.3839724354387525</v>
      </c>
      <c r="N49" s="1">
        <f>2*PI()*(1-COS(M49))</f>
        <v>0.4575173351114132</v>
      </c>
      <c r="O49" s="2">
        <f>N50-N49</f>
        <v>0.04196540166830148</v>
      </c>
      <c r="P49" s="3">
        <f>P48-($P$27-$P$64)/37</f>
        <v>88.10810810810796</v>
      </c>
      <c r="Q49" s="1">
        <f>P49/100*$Q$27</f>
        <v>462.56756756756675</v>
      </c>
      <c r="R49" s="1">
        <f>Q49*O49</f>
        <v>19.411833771702124</v>
      </c>
    </row>
    <row r="50" spans="1:18" ht="12">
      <c r="A50">
        <v>23</v>
      </c>
      <c r="B50" s="1">
        <f>A50/360*2*PI()</f>
        <v>0.40142572795869574</v>
      </c>
      <c r="C50" s="1">
        <f>2*PI()*(1-COS(B50))</f>
        <v>0.49948273677971466</v>
      </c>
      <c r="D50" s="2">
        <f>C51-C50</f>
        <v>0.04372717349923072</v>
      </c>
      <c r="E50" s="3">
        <v>94</v>
      </c>
      <c r="F50" s="1">
        <f>E50/100*$F$27</f>
        <v>97.75999999999999</v>
      </c>
      <c r="G50" s="1">
        <f>F50*D50</f>
        <v>4.274768481284795</v>
      </c>
      <c r="L50">
        <v>23</v>
      </c>
      <c r="M50" s="1">
        <f>L50/360*2*PI()</f>
        <v>0.40142572795869574</v>
      </c>
      <c r="N50" s="1">
        <f>2*PI()*(1-COS(M50))</f>
        <v>0.49948273677971466</v>
      </c>
      <c r="O50" s="2">
        <f>N51-N50</f>
        <v>0.04372717349923072</v>
      </c>
      <c r="P50" s="3">
        <f>P49-($P$27-$P$64)/37</f>
        <v>87.56756756756741</v>
      </c>
      <c r="Q50" s="1">
        <f>P50/100*$Q$27</f>
        <v>459.7297297297289</v>
      </c>
      <c r="R50" s="1">
        <f>Q50*O50</f>
        <v>20.102681654646304</v>
      </c>
    </row>
    <row r="51" spans="1:18" ht="12">
      <c r="A51">
        <v>24</v>
      </c>
      <c r="B51" s="1">
        <f>A51/360*2*PI()</f>
        <v>0.41887902047863906</v>
      </c>
      <c r="C51" s="1">
        <f>2*PI()*(1-COS(B51))</f>
        <v>0.5432099102789454</v>
      </c>
      <c r="D51" s="2">
        <f>C52-C51</f>
        <v>0.04547562560951646</v>
      </c>
      <c r="E51" s="3">
        <v>93</v>
      </c>
      <c r="F51" s="1">
        <f>E51/100*$F$27</f>
        <v>96.72</v>
      </c>
      <c r="G51" s="1">
        <f>F51*D51</f>
        <v>4.398402508952431</v>
      </c>
      <c r="L51">
        <v>24</v>
      </c>
      <c r="M51" s="1">
        <f>L51/360*2*PI()</f>
        <v>0.41887902047863906</v>
      </c>
      <c r="N51" s="1">
        <f>2*PI()*(1-COS(M51))</f>
        <v>0.5432099102789454</v>
      </c>
      <c r="O51" s="2">
        <f>N52-N51</f>
        <v>0.04547562560951646</v>
      </c>
      <c r="P51" s="3">
        <f>P50-($P$27-$P$64)/37</f>
        <v>87.02702702702686</v>
      </c>
      <c r="Q51" s="1">
        <f>P51/100*$Q$27</f>
        <v>456.891891891891</v>
      </c>
      <c r="R51" s="1">
        <f>Q51*O51</f>
        <v>20.777444619699303</v>
      </c>
    </row>
    <row r="52" spans="1:18" ht="12">
      <c r="A52">
        <v>25</v>
      </c>
      <c r="B52" s="1">
        <f>A52/360*2*PI()</f>
        <v>0.4363323129985824</v>
      </c>
      <c r="C52" s="1">
        <f>2*PI()*(1-COS(B52))</f>
        <v>0.5886855358884618</v>
      </c>
      <c r="D52" s="2">
        <f>C53-C52</f>
        <v>0.04721022540370934</v>
      </c>
      <c r="E52" s="3">
        <v>93</v>
      </c>
      <c r="F52" s="1">
        <f>E52/100*$F$27</f>
        <v>96.72</v>
      </c>
      <c r="G52" s="1">
        <f>F52*D52</f>
        <v>4.566173001046767</v>
      </c>
      <c r="L52">
        <v>25</v>
      </c>
      <c r="M52" s="1">
        <f>L52/360*2*PI()</f>
        <v>0.4363323129985824</v>
      </c>
      <c r="N52" s="1">
        <f>2*PI()*(1-COS(M52))</f>
        <v>0.5886855358884618</v>
      </c>
      <c r="O52" s="2">
        <f>N53-N52</f>
        <v>0.04721022540370934</v>
      </c>
      <c r="P52" s="3">
        <f>P51-($P$27-$P$64)/37</f>
        <v>86.48648648648631</v>
      </c>
      <c r="Q52" s="1">
        <f>P52/100*$Q$27</f>
        <v>454.05405405405315</v>
      </c>
      <c r="R52" s="1">
        <f>Q52*O52</f>
        <v>21.435994237359875</v>
      </c>
    </row>
    <row r="53" spans="1:18" ht="12">
      <c r="A53">
        <v>26</v>
      </c>
      <c r="B53" s="1">
        <f>A53/360*2*PI()</f>
        <v>0.45378560551852565</v>
      </c>
      <c r="C53" s="1">
        <f>2*PI()*(1-COS(B53))</f>
        <v>0.6358957612921712</v>
      </c>
      <c r="D53" s="2">
        <f>C54-C53</f>
        <v>0.04893044450590922</v>
      </c>
      <c r="E53" s="3">
        <v>93</v>
      </c>
      <c r="F53" s="1">
        <f>E53/100*$F$27</f>
        <v>96.72</v>
      </c>
      <c r="G53" s="1">
        <f>F53*D53</f>
        <v>4.7325525926115395</v>
      </c>
      <c r="L53">
        <v>26</v>
      </c>
      <c r="M53" s="1">
        <f>L53/360*2*PI()</f>
        <v>0.45378560551852565</v>
      </c>
      <c r="N53" s="1">
        <f>2*PI()*(1-COS(M53))</f>
        <v>0.6358957612921712</v>
      </c>
      <c r="O53" s="2">
        <f>N54-N53</f>
        <v>0.04893044450590922</v>
      </c>
      <c r="P53" s="3">
        <f>P52-($P$27-$P$64)/37</f>
        <v>85.94594594594577</v>
      </c>
      <c r="Q53" s="1">
        <f>P53/100*$Q$27</f>
        <v>451.2162162162153</v>
      </c>
      <c r="R53" s="1">
        <f>Q53*O53</f>
        <v>22.07821002773386</v>
      </c>
    </row>
    <row r="54" spans="1:18" ht="12">
      <c r="A54">
        <v>27</v>
      </c>
      <c r="B54" s="1">
        <f>A54/360*2*PI()</f>
        <v>0.47123889803846897</v>
      </c>
      <c r="C54" s="1">
        <f>2*PI()*(1-COS(B54))</f>
        <v>0.6848262057980804</v>
      </c>
      <c r="D54" s="2">
        <f>C55-C54</f>
        <v>0.05063575892071237</v>
      </c>
      <c r="E54" s="3">
        <v>92</v>
      </c>
      <c r="F54" s="1">
        <f>E54/100*$F$27</f>
        <v>95.68</v>
      </c>
      <c r="G54" s="1">
        <f>F54*D54</f>
        <v>4.84482941353376</v>
      </c>
      <c r="L54">
        <v>27</v>
      </c>
      <c r="M54" s="1">
        <f>L54/360*2*PI()</f>
        <v>0.47123889803846897</v>
      </c>
      <c r="N54" s="1">
        <f>2*PI()*(1-COS(M54))</f>
        <v>0.6848262057980804</v>
      </c>
      <c r="O54" s="2">
        <f>N55-N54</f>
        <v>0.05063575892071237</v>
      </c>
      <c r="P54" s="3">
        <f>P53-($P$27-$P$64)/37</f>
        <v>85.40540540540522</v>
      </c>
      <c r="Q54" s="1">
        <f>P54/100*$Q$27</f>
        <v>448.3783783783774</v>
      </c>
      <c r="R54" s="1">
        <f>Q54*O54</f>
        <v>22.70397947282747</v>
      </c>
    </row>
    <row r="55" spans="1:18" ht="12">
      <c r="A55">
        <v>28</v>
      </c>
      <c r="B55" s="1">
        <f>A55/360*2*PI()</f>
        <v>0.4886921905584123</v>
      </c>
      <c r="C55" s="1">
        <f>2*PI()*(1-COS(B55))</f>
        <v>0.7354619647187928</v>
      </c>
      <c r="D55" s="2">
        <f>C56-C55</f>
        <v>0.05232564919282945</v>
      </c>
      <c r="E55" s="3">
        <v>92</v>
      </c>
      <c r="F55" s="1">
        <f>E55/100*$F$27</f>
        <v>95.68</v>
      </c>
      <c r="G55" s="1">
        <f>F55*D55</f>
        <v>5.006518114769922</v>
      </c>
      <c r="L55">
        <v>28</v>
      </c>
      <c r="M55" s="1">
        <f>L55/360*2*PI()</f>
        <v>0.4886921905584123</v>
      </c>
      <c r="N55" s="1">
        <f>2*PI()*(1-COS(M55))</f>
        <v>0.7354619647187928</v>
      </c>
      <c r="O55" s="2">
        <f>N56-N55</f>
        <v>0.05232564919282945</v>
      </c>
      <c r="P55" s="3">
        <f>P54-($P$27-$P$64)/37</f>
        <v>84.86486486486467</v>
      </c>
      <c r="Q55" s="1">
        <f>P55/100*$Q$27</f>
        <v>445.54054054053955</v>
      </c>
      <c r="R55" s="1">
        <f>Q55*O55</f>
        <v>23.31319802550788</v>
      </c>
    </row>
    <row r="56" spans="1:18" ht="12">
      <c r="A56">
        <v>29</v>
      </c>
      <c r="B56" s="1">
        <f>A56/360*2*PI()</f>
        <v>0.5061454830783556</v>
      </c>
      <c r="C56" s="1">
        <f>2*PI()*(1-COS(B56))</f>
        <v>0.7877876139116222</v>
      </c>
      <c r="D56" s="2">
        <f>C57-C56</f>
        <v>0.05399960056531028</v>
      </c>
      <c r="E56" s="3">
        <v>92</v>
      </c>
      <c r="F56" s="1">
        <f>E56/100*$F$27</f>
        <v>95.68</v>
      </c>
      <c r="G56" s="1">
        <f>F56*D56</f>
        <v>5.1666817820888875</v>
      </c>
      <c r="L56">
        <v>29</v>
      </c>
      <c r="M56" s="1">
        <f>L56/360*2*PI()</f>
        <v>0.5061454830783556</v>
      </c>
      <c r="N56" s="1">
        <f>2*PI()*(1-COS(M56))</f>
        <v>0.7877876139116222</v>
      </c>
      <c r="O56" s="2">
        <f>N57-N56</f>
        <v>0.05399960056531028</v>
      </c>
      <c r="P56" s="3">
        <f>P55-($P$27-$P$64)/37</f>
        <v>84.32432432432412</v>
      </c>
      <c r="Q56" s="1">
        <f>P56/100*$Q$27</f>
        <v>442.7027027027017</v>
      </c>
      <c r="R56" s="1">
        <f>Q56*O56</f>
        <v>23.9057691151292</v>
      </c>
    </row>
    <row r="57" spans="1:18" ht="12">
      <c r="A57">
        <v>30</v>
      </c>
      <c r="B57" s="1">
        <f>A57/360*2*PI()</f>
        <v>0.5235987755982988</v>
      </c>
      <c r="C57" s="1">
        <f>2*PI()*(1-COS(B57))</f>
        <v>0.8417872144769325</v>
      </c>
      <c r="D57" s="2">
        <f>C58-C57</f>
        <v>0.0556571031363553</v>
      </c>
      <c r="E57" s="3">
        <v>92</v>
      </c>
      <c r="F57" s="1">
        <f>E57/100*$F$27</f>
        <v>95.68</v>
      </c>
      <c r="G57" s="1">
        <f>F57*D57</f>
        <v>5.325271628086476</v>
      </c>
      <c r="L57">
        <v>30</v>
      </c>
      <c r="M57" s="1">
        <f>L57/360*2*PI()</f>
        <v>0.5235987755982988</v>
      </c>
      <c r="N57" s="1">
        <f>2*PI()*(1-COS(M57))</f>
        <v>0.8417872144769325</v>
      </c>
      <c r="O57" s="2">
        <f>N58-N57</f>
        <v>0.0556571031363553</v>
      </c>
      <c r="P57" s="3">
        <f>P56-($P$27-$P$64)/37</f>
        <v>83.78378378378358</v>
      </c>
      <c r="Q57" s="1">
        <f>P57/100*$Q$27</f>
        <v>439.86486486486376</v>
      </c>
      <c r="R57" s="1">
        <f>Q57*O57</f>
        <v>24.48160414984271</v>
      </c>
    </row>
    <row r="58" spans="1:18" ht="12">
      <c r="A58">
        <v>31</v>
      </c>
      <c r="B58" s="1">
        <f>A58/360*2*PI()</f>
        <v>0.5410520681182421</v>
      </c>
      <c r="C58" s="1">
        <f>2*PI()*(1-COS(B58))</f>
        <v>0.8974443176132878</v>
      </c>
      <c r="D58" s="2">
        <f>C59-C58</f>
        <v>0.05729765201462189</v>
      </c>
      <c r="E58" s="3">
        <v>92</v>
      </c>
      <c r="F58" s="1">
        <f>E58/100*$F$27</f>
        <v>95.68</v>
      </c>
      <c r="G58" s="1">
        <f>F58*D58</f>
        <v>5.482239344759023</v>
      </c>
      <c r="L58">
        <v>31</v>
      </c>
      <c r="M58" s="1">
        <f>L58/360*2*PI()</f>
        <v>0.5410520681182421</v>
      </c>
      <c r="N58" s="1">
        <f>2*PI()*(1-COS(M58))</f>
        <v>0.8974443176132878</v>
      </c>
      <c r="O58" s="2">
        <f>N59-N58</f>
        <v>0.05729765201462189</v>
      </c>
      <c r="P58" s="3">
        <f>P57-($P$27-$P$64)/37</f>
        <v>83.24324324324303</v>
      </c>
      <c r="Q58" s="1">
        <f>P58/100*$Q$27</f>
        <v>437.0270270270259</v>
      </c>
      <c r="R58" s="1">
        <f>Q58*O58</f>
        <v>25.040622515579287</v>
      </c>
    </row>
    <row r="59" spans="1:18" ht="12">
      <c r="A59">
        <v>32</v>
      </c>
      <c r="B59" s="1">
        <f>A59/360*2*PI()</f>
        <v>0.5585053606381855</v>
      </c>
      <c r="C59" s="1">
        <f>2*PI()*(1-COS(B59))</f>
        <v>0.9547419696279097</v>
      </c>
      <c r="D59" s="2">
        <f>C60-C59</f>
        <v>0.05892074747302922</v>
      </c>
      <c r="E59" s="3">
        <v>91</v>
      </c>
      <c r="F59" s="1">
        <f>E59/100*$F$27</f>
        <v>94.64</v>
      </c>
      <c r="G59" s="1">
        <f>F59*D59</f>
        <v>5.576259540847485</v>
      </c>
      <c r="L59">
        <v>32</v>
      </c>
      <c r="M59" s="1">
        <f>L59/360*2*PI()</f>
        <v>0.5585053606381855</v>
      </c>
      <c r="N59" s="1">
        <f>2*PI()*(1-COS(M59))</f>
        <v>0.9547419696279097</v>
      </c>
      <c r="O59" s="2">
        <f>N60-N59</f>
        <v>0.05892074747302922</v>
      </c>
      <c r="P59" s="3">
        <f>P58-($P$27-$P$64)/37</f>
        <v>82.70270270270248</v>
      </c>
      <c r="Q59" s="1">
        <f>P59/100*$Q$27</f>
        <v>434.189189189188</v>
      </c>
      <c r="R59" s="1">
        <f>Q59*O59</f>
        <v>25.582751571735457</v>
      </c>
    </row>
    <row r="60" spans="1:18" ht="12">
      <c r="A60">
        <v>33</v>
      </c>
      <c r="B60" s="1">
        <f>A60/360*2*PI()</f>
        <v>0.5759586531581287</v>
      </c>
      <c r="C60" s="1">
        <f>2*PI()*(1-COS(B60))</f>
        <v>1.013662717100939</v>
      </c>
      <c r="D60" s="2">
        <f>C61-C60</f>
        <v>0.06052589510097883</v>
      </c>
      <c r="E60" s="3">
        <v>91</v>
      </c>
      <c r="F60" s="1">
        <f>E60/100*$F$27</f>
        <v>94.64</v>
      </c>
      <c r="G60" s="1">
        <f>F60*D60</f>
        <v>5.728170712356636</v>
      </c>
      <c r="L60">
        <v>33</v>
      </c>
      <c r="M60" s="1">
        <f>L60/360*2*PI()</f>
        <v>0.5759586531581287</v>
      </c>
      <c r="N60" s="1">
        <f>2*PI()*(1-COS(M60))</f>
        <v>1.013662717100939</v>
      </c>
      <c r="O60" s="2">
        <f>N61-N60</f>
        <v>0.06052589510097883</v>
      </c>
      <c r="P60" s="3">
        <f>P59-($P$27-$P$64)/37</f>
        <v>82.16216216216193</v>
      </c>
      <c r="Q60" s="1">
        <f>P60/100*$Q$27</f>
        <v>431.35135135135016</v>
      </c>
      <c r="R60" s="1">
        <f>Q60*O60</f>
        <v>26.107926643557285</v>
      </c>
    </row>
    <row r="61" spans="1:18" ht="12">
      <c r="A61">
        <v>34</v>
      </c>
      <c r="B61" s="1">
        <f>A61/360*2*PI()</f>
        <v>0.593411945678072</v>
      </c>
      <c r="C61" s="1">
        <f>2*PI()*(1-COS(B61))</f>
        <v>1.0741886122019177</v>
      </c>
      <c r="D61" s="2">
        <f>C62-C61</f>
        <v>0.06211260595495349</v>
      </c>
      <c r="E61" s="3">
        <v>90</v>
      </c>
      <c r="F61" s="1">
        <f>E61/100*$F$27</f>
        <v>93.60000000000001</v>
      </c>
      <c r="G61" s="1">
        <f>F61*D61</f>
        <v>5.813739917383647</v>
      </c>
      <c r="L61">
        <v>34</v>
      </c>
      <c r="M61" s="1">
        <f>L61/360*2*PI()</f>
        <v>0.593411945678072</v>
      </c>
      <c r="N61" s="1">
        <f>2*PI()*(1-COS(M61))</f>
        <v>1.0741886122019177</v>
      </c>
      <c r="O61" s="2">
        <f>N62-N61</f>
        <v>0.06211260595495349</v>
      </c>
      <c r="P61" s="3">
        <f>P60-($P$27-$P$64)/37</f>
        <v>81.62162162162139</v>
      </c>
      <c r="Q61" s="1">
        <f>P61/100*$Q$27</f>
        <v>428.5135135135123</v>
      </c>
      <c r="R61" s="1">
        <f>Q61*O61</f>
        <v>26.616091011237426</v>
      </c>
    </row>
    <row r="62" spans="1:18" ht="12">
      <c r="A62">
        <v>35</v>
      </c>
      <c r="B62" s="1">
        <f>A62/360*2*PI()</f>
        <v>0.6108652381980153</v>
      </c>
      <c r="C62" s="1">
        <f>2*PI()*(1-COS(B62))</f>
        <v>1.1363012181568712</v>
      </c>
      <c r="D62" s="2">
        <f>C63-C62</f>
        <v>0.06368039670745529</v>
      </c>
      <c r="E62" s="3">
        <v>90</v>
      </c>
      <c r="F62" s="1">
        <f>E62/100*$F$27</f>
        <v>93.60000000000001</v>
      </c>
      <c r="G62" s="1">
        <f>F62*D62</f>
        <v>5.960485131817816</v>
      </c>
      <c r="L62">
        <v>35</v>
      </c>
      <c r="M62" s="1">
        <f>L62/360*2*PI()</f>
        <v>0.6108652381980153</v>
      </c>
      <c r="N62" s="1">
        <f>2*PI()*(1-COS(M62))</f>
        <v>1.1363012181568712</v>
      </c>
      <c r="O62" s="2">
        <f>N63-N62</f>
        <v>0.06368039670745529</v>
      </c>
      <c r="P62" s="3">
        <f>P61-($P$27-$P$64)/37</f>
        <v>81.08108108108084</v>
      </c>
      <c r="Q62" s="1">
        <f>P62/100*$Q$27</f>
        <v>425.6756756756744</v>
      </c>
      <c r="R62" s="1">
        <f>Q62*O62</f>
        <v>27.10719589574102</v>
      </c>
    </row>
    <row r="63" spans="1:18" ht="12">
      <c r="A63">
        <v>36</v>
      </c>
      <c r="B63" s="1">
        <f>A63/360*2*PI()</f>
        <v>0.6283185307179586</v>
      </c>
      <c r="C63" s="1">
        <f>2*PI()*(1-COS(B63))</f>
        <v>1.1999816148643265</v>
      </c>
      <c r="D63" s="2">
        <f>C64-C63</f>
        <v>0.06522878979423452</v>
      </c>
      <c r="E63" s="3">
        <v>89</v>
      </c>
      <c r="F63" s="1">
        <f>E63/100*$F$27</f>
        <v>92.56</v>
      </c>
      <c r="G63" s="1">
        <f>F63*D63</f>
        <v>6.037576783354347</v>
      </c>
      <c r="L63">
        <v>36</v>
      </c>
      <c r="M63" s="1">
        <f>L63/360*2*PI()</f>
        <v>0.6283185307179586</v>
      </c>
      <c r="N63" s="1">
        <f>2*PI()*(1-COS(M63))</f>
        <v>1.1999816148643265</v>
      </c>
      <c r="O63" s="2">
        <f>N64-N63</f>
        <v>0.06522878979423452</v>
      </c>
      <c r="P63" s="3">
        <f>P62-($P$27-$P$64)/37</f>
        <v>80.54054054054029</v>
      </c>
      <c r="Q63" s="1">
        <f>P63/100*$Q$27</f>
        <v>422.83783783783656</v>
      </c>
      <c r="R63" s="1">
        <f>Q63*O63</f>
        <v>27.581200441372864</v>
      </c>
    </row>
    <row r="64" spans="1:18" ht="12">
      <c r="A64">
        <v>37</v>
      </c>
      <c r="B64" s="1">
        <f>A64/360*2*PI()</f>
        <v>0.6457718232379019</v>
      </c>
      <c r="C64" s="1">
        <f>2*PI()*(1-COS(B64))</f>
        <v>1.265210404658561</v>
      </c>
      <c r="D64" s="2">
        <f>C65-C64</f>
        <v>0.066757313559757</v>
      </c>
      <c r="E64" s="3">
        <v>89</v>
      </c>
      <c r="F64" s="1">
        <f>E64/100*$F$27</f>
        <v>92.56</v>
      </c>
      <c r="G64" s="1">
        <f>F64*D64</f>
        <v>6.179056943091108</v>
      </c>
      <c r="L64">
        <v>37</v>
      </c>
      <c r="M64" s="1">
        <f>L64/360*2*PI()</f>
        <v>0.6457718232379019</v>
      </c>
      <c r="N64" s="1">
        <f>2*PI()*(1-COS(M64))</f>
        <v>1.265210404658561</v>
      </c>
      <c r="O64" s="2">
        <f>N65-N64</f>
        <v>0.066757313559757</v>
      </c>
      <c r="P64" s="3">
        <v>80</v>
      </c>
      <c r="Q64" s="1">
        <f>P64/100*$Q$27</f>
        <v>420</v>
      </c>
      <c r="R64" s="1">
        <f>Q64*O64</f>
        <v>28.03807169509794</v>
      </c>
    </row>
    <row r="65" spans="1:18" ht="12">
      <c r="A65">
        <v>38</v>
      </c>
      <c r="B65" s="1">
        <f>A65/360*2*PI()</f>
        <v>0.6632251157578453</v>
      </c>
      <c r="C65" s="1">
        <f>2*PI()*(1-COS(B65))</f>
        <v>1.331967718218318</v>
      </c>
      <c r="D65" s="2">
        <f>C66-C65</f>
        <v>0.06826550240087559</v>
      </c>
      <c r="E65" s="3">
        <v>88</v>
      </c>
      <c r="F65" s="1">
        <f>E65/100*$F$27</f>
        <v>91.52</v>
      </c>
      <c r="G65" s="1">
        <f>F65*D65</f>
        <v>6.247658779728134</v>
      </c>
      <c r="L65">
        <v>38</v>
      </c>
      <c r="M65" s="1">
        <f>L65/360*2*PI()</f>
        <v>0.6632251157578453</v>
      </c>
      <c r="N65" s="1">
        <f>2*PI()*(1-COS(M65))</f>
        <v>1.331967718218318</v>
      </c>
      <c r="O65" s="2">
        <f>N66-N65</f>
        <v>0.06826550240087559</v>
      </c>
      <c r="P65" s="3">
        <v>83</v>
      </c>
      <c r="Q65" s="1">
        <f>P65/100*$Q$27</f>
        <v>435.75</v>
      </c>
      <c r="R65" s="1">
        <f>Q65*O65</f>
        <v>29.74669267118154</v>
      </c>
    </row>
    <row r="66" spans="1:18" ht="12">
      <c r="A66">
        <v>39</v>
      </c>
      <c r="B66" s="1">
        <f>A66/360*2*PI()</f>
        <v>0.6806784082777886</v>
      </c>
      <c r="C66" s="1">
        <f>2*PI()*(1-COS(B66))</f>
        <v>1.4002332206191936</v>
      </c>
      <c r="D66" s="2">
        <f>C67-C66</f>
        <v>0.0697528969086616</v>
      </c>
      <c r="E66" s="3">
        <v>88</v>
      </c>
      <c r="F66" s="1">
        <f>E66/100*$F$27</f>
        <v>91.52</v>
      </c>
      <c r="G66" s="1">
        <f>F66*D66</f>
        <v>6.383785125080709</v>
      </c>
      <c r="L66">
        <v>39</v>
      </c>
      <c r="M66" s="1">
        <f>L66/360*2*PI()</f>
        <v>0.6806784082777886</v>
      </c>
      <c r="N66" s="1">
        <f>2*PI()*(1-COS(M66))</f>
        <v>1.4002332206191936</v>
      </c>
      <c r="O66" s="2">
        <f>N67-N66</f>
        <v>0.0697528969086616</v>
      </c>
      <c r="P66" s="3">
        <v>80</v>
      </c>
      <c r="Q66" s="1">
        <f>P66/100*$Q$27</f>
        <v>420</v>
      </c>
      <c r="R66" s="1">
        <f>Q66*O66</f>
        <v>29.29621670163787</v>
      </c>
    </row>
    <row r="67" spans="1:18" ht="12">
      <c r="A67">
        <v>40</v>
      </c>
      <c r="B67" s="1">
        <f>A67/360*2*PI()</f>
        <v>0.6981317007977318</v>
      </c>
      <c r="C67" s="1">
        <f>2*PI()*(1-COS(B67))</f>
        <v>1.4699861175278552</v>
      </c>
      <c r="D67" s="2">
        <f>C68-C67</f>
        <v>0.07121904400833667</v>
      </c>
      <c r="E67" s="3">
        <v>87</v>
      </c>
      <c r="F67" s="1">
        <f>E67/100*$F$27</f>
        <v>90.48</v>
      </c>
      <c r="G67" s="1">
        <f>F67*D67</f>
        <v>6.443899101874303</v>
      </c>
      <c r="L67">
        <v>40</v>
      </c>
      <c r="M67" s="1">
        <f>L67/360*2*PI()</f>
        <v>0.6981317007977318</v>
      </c>
      <c r="N67" s="1">
        <f>2*PI()*(1-COS(M67))</f>
        <v>1.4699861175278552</v>
      </c>
      <c r="O67" s="2">
        <f>N68-N67</f>
        <v>0.07121904400833667</v>
      </c>
      <c r="P67" s="3">
        <v>78</v>
      </c>
      <c r="Q67" s="1">
        <f>P67/100*$Q$27</f>
        <v>409.5</v>
      </c>
      <c r="R67" s="1">
        <f>Q67*O67</f>
        <v>29.16419852141387</v>
      </c>
    </row>
    <row r="68" spans="1:18" ht="12">
      <c r="A68">
        <v>41</v>
      </c>
      <c r="B68" s="1">
        <f>A68/360*2*PI()</f>
        <v>0.7155849933176751</v>
      </c>
      <c r="C68" s="1">
        <f>2*PI()*(1-COS(B68))</f>
        <v>1.541205161536192</v>
      </c>
      <c r="D68" s="2">
        <f>C69-C68</f>
        <v>0.07266349709729303</v>
      </c>
      <c r="E68" s="3">
        <v>86</v>
      </c>
      <c r="F68" s="1">
        <f>E68/100*$F$27</f>
        <v>89.44</v>
      </c>
      <c r="G68" s="1">
        <f>F68*D68</f>
        <v>6.499023180381888</v>
      </c>
      <c r="L68">
        <v>41</v>
      </c>
      <c r="M68" s="1">
        <f>L68/360*2*PI()</f>
        <v>0.7155849933176751</v>
      </c>
      <c r="N68" s="1">
        <f>2*PI()*(1-COS(M68))</f>
        <v>1.541205161536192</v>
      </c>
      <c r="O68" s="2">
        <f>N69-N68</f>
        <v>0.07266349709729303</v>
      </c>
      <c r="P68" s="3">
        <v>75</v>
      </c>
      <c r="Q68" s="1">
        <f>P68/100*$Q$27</f>
        <v>393.75</v>
      </c>
      <c r="R68" s="1">
        <f>Q68*O68</f>
        <v>28.61125198205913</v>
      </c>
    </row>
    <row r="69" spans="1:18" ht="12">
      <c r="A69">
        <v>42</v>
      </c>
      <c r="B69" s="1">
        <f>A69/360*2*PI()</f>
        <v>0.7330382858376184</v>
      </c>
      <c r="C69" s="1">
        <f>2*PI()*(1-COS(B69))</f>
        <v>1.613868658633485</v>
      </c>
      <c r="D69" s="2">
        <f>C70-C69</f>
        <v>0.0740858161811262</v>
      </c>
      <c r="E69" s="3">
        <v>86</v>
      </c>
      <c r="F69" s="1">
        <f>E69/100*$F$27</f>
        <v>89.44</v>
      </c>
      <c r="G69" s="1">
        <f>F69*D69</f>
        <v>6.626235399239927</v>
      </c>
      <c r="L69">
        <v>42</v>
      </c>
      <c r="M69" s="1">
        <f>L69/360*2*PI()</f>
        <v>0.7330382858376184</v>
      </c>
      <c r="N69" s="1">
        <f>2*PI()*(1-COS(M69))</f>
        <v>1.613868658633485</v>
      </c>
      <c r="O69" s="2">
        <f>N70-N69</f>
        <v>0.0740858161811262</v>
      </c>
      <c r="P69" s="3">
        <v>72</v>
      </c>
      <c r="Q69" s="1">
        <f>P69/100*$Q$27</f>
        <v>378</v>
      </c>
      <c r="R69" s="1">
        <f>Q69*O69</f>
        <v>28.0044385164657</v>
      </c>
    </row>
    <row r="70" spans="1:18" ht="12">
      <c r="A70">
        <v>43</v>
      </c>
      <c r="B70" s="1">
        <f>A70/360*2*PI()</f>
        <v>0.7504915783575618</v>
      </c>
      <c r="C70" s="1">
        <f>2*PI()*(1-COS(B70))</f>
        <v>1.6879544748146111</v>
      </c>
      <c r="D70" s="2">
        <f>C71-C70</f>
        <v>0.0754855680076647</v>
      </c>
      <c r="E70" s="3">
        <v>85</v>
      </c>
      <c r="F70" s="1">
        <f>E70/100*$F$27</f>
        <v>88.39999999999999</v>
      </c>
      <c r="G70" s="1">
        <f>F70*D70</f>
        <v>6.672924211877559</v>
      </c>
      <c r="L70">
        <v>43</v>
      </c>
      <c r="M70" s="1">
        <f>L70/360*2*PI()</f>
        <v>0.7504915783575618</v>
      </c>
      <c r="N70" s="1">
        <f>2*PI()*(1-COS(M70))</f>
        <v>1.6879544748146111</v>
      </c>
      <c r="O70" s="2">
        <f>N71-N70</f>
        <v>0.0754855680076647</v>
      </c>
      <c r="P70" s="3">
        <v>70</v>
      </c>
      <c r="Q70" s="1">
        <f>P70/100*$Q$27</f>
        <v>367.5</v>
      </c>
      <c r="R70" s="1">
        <f>Q70*O70</f>
        <v>27.74094624281678</v>
      </c>
    </row>
    <row r="71" spans="1:18" ht="12">
      <c r="A71">
        <v>44</v>
      </c>
      <c r="B71" s="1">
        <f>A71/360*2*PI()</f>
        <v>0.767944870877505</v>
      </c>
      <c r="C71" s="1">
        <f>2*PI()*(1-COS(B71))</f>
        <v>1.7634400428222758</v>
      </c>
      <c r="D71" s="2">
        <f>C72-C71</f>
        <v>0.07686232619894406</v>
      </c>
      <c r="E71" s="3">
        <v>85</v>
      </c>
      <c r="F71" s="1">
        <f>E71/100*$F$27</f>
        <v>88.39999999999999</v>
      </c>
      <c r="G71" s="1">
        <f>F71*D71</f>
        <v>6.794629635986655</v>
      </c>
      <c r="L71">
        <v>44</v>
      </c>
      <c r="M71" s="1">
        <f>L71/360*2*PI()</f>
        <v>0.767944870877505</v>
      </c>
      <c r="N71" s="1">
        <f>2*PI()*(1-COS(M71))</f>
        <v>1.7634400428222758</v>
      </c>
      <c r="O71" s="2">
        <f>N72-N71</f>
        <v>0.07686232619894406</v>
      </c>
      <c r="P71" s="3">
        <v>65</v>
      </c>
      <c r="Q71" s="1">
        <f>P71/100*$Q$27</f>
        <v>341.25</v>
      </c>
      <c r="R71" s="1">
        <f>Q71*O71</f>
        <v>26.229268815389663</v>
      </c>
    </row>
    <row r="72" spans="1:18" ht="12">
      <c r="A72">
        <v>45</v>
      </c>
      <c r="B72" s="1">
        <f>A72/360*2*PI()</f>
        <v>0.7853981633974483</v>
      </c>
      <c r="C72" s="1">
        <f>2*PI()*(1-COS(B72))</f>
        <v>1.84030236902122</v>
      </c>
      <c r="D72" s="2">
        <f>C73-C72</f>
        <v>0.07821567138108021</v>
      </c>
      <c r="E72" s="3">
        <v>85</v>
      </c>
      <c r="F72" s="1">
        <f>E72/100*$F$27</f>
        <v>88.39999999999999</v>
      </c>
      <c r="G72" s="1">
        <f>F72*D72</f>
        <v>6.91426535008749</v>
      </c>
      <c r="L72">
        <v>45</v>
      </c>
      <c r="M72" s="1">
        <f>L72/360*2*PI()</f>
        <v>0.7853981633974483</v>
      </c>
      <c r="N72" s="1">
        <f>2*PI()*(1-COS(M72))</f>
        <v>1.84030236902122</v>
      </c>
      <c r="O72" s="2">
        <f>N73-N72</f>
        <v>0.07821567138108021</v>
      </c>
      <c r="P72" s="3">
        <v>60</v>
      </c>
      <c r="Q72" s="1">
        <f>P72/100*$Q$27</f>
        <v>315</v>
      </c>
      <c r="R72" s="1">
        <f>Q72*O72</f>
        <v>24.637936485040267</v>
      </c>
    </row>
    <row r="73" spans="1:18" ht="12">
      <c r="A73">
        <v>46</v>
      </c>
      <c r="B73" s="1">
        <f>A73/360*2*PI()</f>
        <v>0.8028514559173915</v>
      </c>
      <c r="C73" s="1">
        <f>2*PI()*(1-COS(B73))</f>
        <v>1.9185180404023001</v>
      </c>
      <c r="D73" s="2">
        <f>C74-C73</f>
        <v>0.07954519131202265</v>
      </c>
      <c r="E73" s="3">
        <v>84</v>
      </c>
      <c r="F73" s="1">
        <f>E73/100*$F$27</f>
        <v>87.36</v>
      </c>
      <c r="G73" s="1">
        <f>F73*D73</f>
        <v>6.949067913018299</v>
      </c>
      <c r="L73">
        <v>46</v>
      </c>
      <c r="M73" s="1">
        <f>L73/360*2*PI()</f>
        <v>0.8028514559173915</v>
      </c>
      <c r="N73" s="1">
        <f>2*PI()*(1-COS(M73))</f>
        <v>1.9185180404023001</v>
      </c>
      <c r="O73" s="2">
        <f>N74-N73</f>
        <v>0.07954519131202265</v>
      </c>
      <c r="P73" s="3">
        <v>55</v>
      </c>
      <c r="Q73" s="1">
        <f>P73/100*$Q$27</f>
        <v>288.75</v>
      </c>
      <c r="R73" s="1">
        <f>Q73*O73</f>
        <v>22.968673991346538</v>
      </c>
    </row>
    <row r="74" spans="1:18" ht="12">
      <c r="A74">
        <v>47</v>
      </c>
      <c r="B74" s="1">
        <f>A74/360*2*PI()</f>
        <v>0.8203047484373349</v>
      </c>
      <c r="C74" s="1">
        <f>2*PI()*(1-COS(B74))</f>
        <v>1.9980632317143228</v>
      </c>
      <c r="D74" s="2">
        <f>C75-C74</f>
        <v>0.08085048100711778</v>
      </c>
      <c r="E74" s="3">
        <v>84</v>
      </c>
      <c r="F74" s="1">
        <f>E74/100*$F$27</f>
        <v>87.36</v>
      </c>
      <c r="G74" s="1">
        <f>F74*D74</f>
        <v>7.063098020781809</v>
      </c>
      <c r="L74">
        <v>47</v>
      </c>
      <c r="M74" s="1">
        <f>L74/360*2*PI()</f>
        <v>0.8203047484373349</v>
      </c>
      <c r="N74" s="1">
        <f>2*PI()*(1-COS(M74))</f>
        <v>1.9980632317143228</v>
      </c>
      <c r="O74" s="2">
        <f>N75-N74</f>
        <v>0.08085048100711778</v>
      </c>
      <c r="P74" s="3">
        <v>50</v>
      </c>
      <c r="Q74" s="1">
        <f>P74/100*$Q$27</f>
        <v>262.5</v>
      </c>
      <c r="R74" s="1">
        <f>Q74*O74</f>
        <v>21.223251264368418</v>
      </c>
    </row>
    <row r="75" spans="1:18" ht="12">
      <c r="A75">
        <v>48</v>
      </c>
      <c r="B75" s="1">
        <f>A75/360*2*PI()</f>
        <v>0.8377580409572781</v>
      </c>
      <c r="C75" s="1">
        <f>2*PI()*(1-COS(B75))</f>
        <v>2.0789137127214405</v>
      </c>
      <c r="D75" s="2">
        <f>C76-C75</f>
        <v>0.08213114286248357</v>
      </c>
      <c r="E75" s="3">
        <v>83</v>
      </c>
      <c r="F75" s="1">
        <f>E75/100*$F$27</f>
        <v>86.32</v>
      </c>
      <c r="G75" s="1">
        <f>F75*D75</f>
        <v>7.089560251889582</v>
      </c>
      <c r="L75">
        <v>48</v>
      </c>
      <c r="M75" s="1">
        <f>L75/360*2*PI()</f>
        <v>0.8377580409572781</v>
      </c>
      <c r="N75" s="1">
        <f>2*PI()*(1-COS(M75))</f>
        <v>2.0789137127214405</v>
      </c>
      <c r="O75" s="2">
        <f>N76-N75</f>
        <v>0.08213114286248357</v>
      </c>
      <c r="P75" s="3">
        <v>45</v>
      </c>
      <c r="Q75" s="1">
        <f>P75/100*$Q$27</f>
        <v>236.25</v>
      </c>
      <c r="R75" s="1">
        <f>Q75*O75</f>
        <v>19.403482501261745</v>
      </c>
    </row>
    <row r="76" spans="1:18" ht="12">
      <c r="A76">
        <v>49</v>
      </c>
      <c r="B76" s="1">
        <f>A76/360*2*PI()</f>
        <v>0.8552113334772213</v>
      </c>
      <c r="C76" s="1">
        <f>2*PI()*(1-COS(B76))</f>
        <v>2.161044855583924</v>
      </c>
      <c r="D76" s="2">
        <f>C77-C76</f>
        <v>0.08338678677611133</v>
      </c>
      <c r="E76" s="3">
        <v>83</v>
      </c>
      <c r="F76" s="1">
        <f>E76/100*$F$27</f>
        <v>86.32</v>
      </c>
      <c r="G76" s="1">
        <f>F76*D76</f>
        <v>7.19794743451393</v>
      </c>
      <c r="L76">
        <v>49</v>
      </c>
      <c r="M76" s="1">
        <f>L76/360*2*PI()</f>
        <v>0.8552113334772213</v>
      </c>
      <c r="N76" s="1">
        <f>2*PI()*(1-COS(M76))</f>
        <v>2.161044855583924</v>
      </c>
      <c r="O76" s="2">
        <f>N77-N76</f>
        <v>0.08338678677611133</v>
      </c>
      <c r="P76" s="3">
        <v>40</v>
      </c>
      <c r="Q76" s="1">
        <f>P76/100*$Q$27</f>
        <v>210</v>
      </c>
      <c r="R76" s="1">
        <f>Q76*O76</f>
        <v>17.51122522298338</v>
      </c>
    </row>
    <row r="77" spans="1:18" ht="12">
      <c r="A77">
        <v>50</v>
      </c>
      <c r="B77" s="1">
        <f>A77/360*2*PI()</f>
        <v>0.8726646259971648</v>
      </c>
      <c r="C77" s="1">
        <f>2*PI()*(1-COS(B77))</f>
        <v>2.2444316423600355</v>
      </c>
      <c r="D77" s="2">
        <f>C78-C77</f>
        <v>0.08461703026670042</v>
      </c>
      <c r="E77" s="3">
        <v>82</v>
      </c>
      <c r="F77" s="1">
        <f>E77/100*$F$27</f>
        <v>85.28</v>
      </c>
      <c r="G77" s="1">
        <f>F77*D77</f>
        <v>7.216140341144212</v>
      </c>
      <c r="L77">
        <v>50</v>
      </c>
      <c r="M77" s="1">
        <f>L77/360*2*PI()</f>
        <v>0.8726646259971648</v>
      </c>
      <c r="N77" s="1">
        <f>2*PI()*(1-COS(M77))</f>
        <v>2.2444316423600355</v>
      </c>
      <c r="O77" s="2">
        <f>N78-N77</f>
        <v>0.08461703026670042</v>
      </c>
      <c r="P77" s="3">
        <v>35</v>
      </c>
      <c r="Q77" s="1">
        <f>P77/100*$Q$27</f>
        <v>183.75</v>
      </c>
      <c r="R77" s="1">
        <f>Q77*O77</f>
        <v>15.548379311506203</v>
      </c>
    </row>
    <row r="78" spans="1:18" ht="12">
      <c r="A78">
        <v>51</v>
      </c>
      <c r="B78" s="1">
        <f>A78/360*2*PI()</f>
        <v>0.890117918517108</v>
      </c>
      <c r="C78" s="1">
        <f>2*PI()*(1-COS(B78))</f>
        <v>2.329048672626736</v>
      </c>
      <c r="D78" s="2">
        <f>C79-C78</f>
        <v>0.08582149859016663</v>
      </c>
      <c r="E78" s="3">
        <v>82</v>
      </c>
      <c r="F78" s="1">
        <f>E78/100*$F$27</f>
        <v>85.28</v>
      </c>
      <c r="G78" s="1">
        <f>F78*D78</f>
        <v>7.318857399769411</v>
      </c>
      <c r="L78">
        <v>51</v>
      </c>
      <c r="M78" s="1">
        <f>L78/360*2*PI()</f>
        <v>0.890117918517108</v>
      </c>
      <c r="N78" s="1">
        <f>2*PI()*(1-COS(M78))</f>
        <v>2.329048672626736</v>
      </c>
      <c r="O78" s="2">
        <f>N79-N78</f>
        <v>0.08582149859016663</v>
      </c>
      <c r="P78" s="3">
        <v>30</v>
      </c>
      <c r="Q78" s="1">
        <f>P78/100*$Q$27</f>
        <v>157.5</v>
      </c>
      <c r="R78" s="1">
        <f>Q78*O78</f>
        <v>13.516886027951244</v>
      </c>
    </row>
    <row r="79" spans="1:18" ht="12">
      <c r="A79">
        <v>52</v>
      </c>
      <c r="B79" s="1">
        <f>A79/360*2*PI()</f>
        <v>0.9075712110370513</v>
      </c>
      <c r="C79" s="1">
        <f>2*PI()*(1-COS(B79))</f>
        <v>2.4148701712169025</v>
      </c>
      <c r="D79" s="2">
        <f>C80-C79</f>
        <v>0.08699982485379065</v>
      </c>
      <c r="E79" s="3">
        <v>82</v>
      </c>
      <c r="F79" s="1">
        <f>E79/100*$F$27</f>
        <v>85.28</v>
      </c>
      <c r="G79" s="1">
        <f>F79*D79</f>
        <v>7.419345063531267</v>
      </c>
      <c r="L79">
        <v>52</v>
      </c>
      <c r="M79" s="1">
        <f>L79/360*2*PI()</f>
        <v>0.9075712110370513</v>
      </c>
      <c r="N79" s="1">
        <f>2*PI()*(1-COS(M79))</f>
        <v>2.4148701712169025</v>
      </c>
      <c r="O79" s="2">
        <f>N80-N79</f>
        <v>0.08699982485379065</v>
      </c>
      <c r="P79" s="3">
        <v>25</v>
      </c>
      <c r="Q79" s="1">
        <f>P79/100*$Q$27</f>
        <v>131.25</v>
      </c>
      <c r="R79" s="1">
        <f>Q79*O79</f>
        <v>11.418727012060023</v>
      </c>
    </row>
    <row r="80" spans="1:18" ht="12">
      <c r="A80">
        <v>53</v>
      </c>
      <c r="B80" s="1">
        <f>A80/360*2*PI()</f>
        <v>0.9250245035569946</v>
      </c>
      <c r="C80" s="1">
        <f>2*PI()*(1-COS(B80))</f>
        <v>2.501869996070693</v>
      </c>
      <c r="D80" s="2">
        <f>C81-C80</f>
        <v>0.08815165012797976</v>
      </c>
      <c r="E80" s="3">
        <v>81</v>
      </c>
      <c r="F80" s="1">
        <f>E80/100*$F$27</f>
        <v>84.24000000000001</v>
      </c>
      <c r="G80" s="1">
        <f>F80*D80</f>
        <v>7.425895006781016</v>
      </c>
      <c r="L80">
        <v>53</v>
      </c>
      <c r="M80" s="1">
        <f>L80/360*2*PI()</f>
        <v>0.9250245035569946</v>
      </c>
      <c r="N80" s="1">
        <f>2*PI()*(1-COS(M80))</f>
        <v>2.501869996070693</v>
      </c>
      <c r="O80" s="2">
        <f>N81-N80</f>
        <v>0.08815165012797976</v>
      </c>
      <c r="P80" s="3">
        <v>20</v>
      </c>
      <c r="Q80" s="1">
        <f>P80/100*$Q$27</f>
        <v>105</v>
      </c>
      <c r="R80" s="1">
        <f>Q80*O80</f>
        <v>9.255923263437875</v>
      </c>
    </row>
    <row r="81" spans="1:18" ht="12">
      <c r="A81">
        <v>54</v>
      </c>
      <c r="B81" s="1">
        <f>A81/360*2*PI()</f>
        <v>0.9424777960769379</v>
      </c>
      <c r="C81" s="1">
        <f>2*PI()*(1-COS(B81))</f>
        <v>2.590021646198673</v>
      </c>
      <c r="D81" s="2">
        <f>C82-C81</f>
        <v>0.08927662355559285</v>
      </c>
      <c r="E81" s="3">
        <v>81</v>
      </c>
      <c r="F81" s="1">
        <f>E81/100*$F$27</f>
        <v>84.24000000000001</v>
      </c>
      <c r="G81" s="1">
        <f>F81*D81</f>
        <v>7.520662768323143</v>
      </c>
      <c r="L81">
        <v>54</v>
      </c>
      <c r="M81" s="1">
        <f>L81/360*2*PI()</f>
        <v>0.9424777960769379</v>
      </c>
      <c r="N81" s="1">
        <f>2*PI()*(1-COS(M81))</f>
        <v>2.590021646198673</v>
      </c>
      <c r="O81" s="2">
        <f>N82-N81</f>
        <v>0.08927662355559285</v>
      </c>
      <c r="P81" s="3">
        <v>18</v>
      </c>
      <c r="Q81" s="1">
        <f>P81/100*$Q$27</f>
        <v>94.5</v>
      </c>
      <c r="R81" s="1">
        <f>Q81*O81</f>
        <v>8.436640926003523</v>
      </c>
    </row>
    <row r="82" spans="1:18" ht="12">
      <c r="A82">
        <v>55</v>
      </c>
      <c r="B82" s="1">
        <f>A82/360*2*PI()</f>
        <v>0.9599310885968813</v>
      </c>
      <c r="C82" s="1">
        <f>2*PI()*(1-COS(B82))</f>
        <v>2.6792982697542658</v>
      </c>
      <c r="D82" s="2">
        <f>C83-C82</f>
        <v>0.09037440245883177</v>
      </c>
      <c r="E82" s="3">
        <v>81</v>
      </c>
      <c r="F82" s="1">
        <f>E82/100*$F$27</f>
        <v>84.24000000000001</v>
      </c>
      <c r="G82" s="1">
        <f>F82*D82</f>
        <v>7.613139663131989</v>
      </c>
      <c r="L82">
        <v>55</v>
      </c>
      <c r="M82" s="1">
        <f>L82/360*2*PI()</f>
        <v>0.9599310885968813</v>
      </c>
      <c r="N82" s="1">
        <f>2*PI()*(1-COS(M82))</f>
        <v>2.6792982697542658</v>
      </c>
      <c r="O82" s="2">
        <f>N83-N82</f>
        <v>0.09037440245883177</v>
      </c>
      <c r="P82" s="3">
        <v>16</v>
      </c>
      <c r="Q82" s="1">
        <f>P82/100*$Q$27</f>
        <v>84</v>
      </c>
      <c r="R82" s="1">
        <f>Q82*O82</f>
        <v>7.591449806541869</v>
      </c>
    </row>
    <row r="83" spans="1:18" ht="12">
      <c r="A83">
        <v>56</v>
      </c>
      <c r="B83" s="1">
        <f>A83/360*2*PI()</f>
        <v>0.9773843811168246</v>
      </c>
      <c r="C83" s="1">
        <f>2*PI()*(1-COS(B83))</f>
        <v>2.7696726722130975</v>
      </c>
      <c r="D83" s="2">
        <f>C84-C83</f>
        <v>0.09144465244360145</v>
      </c>
      <c r="E83" s="3">
        <v>81</v>
      </c>
      <c r="F83" s="1">
        <f>E83/100*$F$27</f>
        <v>84.24000000000001</v>
      </c>
      <c r="G83" s="1">
        <f>F83*D83</f>
        <v>7.703297521848987</v>
      </c>
      <c r="L83">
        <v>56</v>
      </c>
      <c r="M83" s="1">
        <f>L83/360*2*PI()</f>
        <v>0.9773843811168246</v>
      </c>
      <c r="N83" s="1">
        <f>2*PI()*(1-COS(M83))</f>
        <v>2.7696726722130975</v>
      </c>
      <c r="O83" s="2">
        <f>N84-N83</f>
        <v>0.09144465244360145</v>
      </c>
      <c r="P83" s="3">
        <v>14</v>
      </c>
      <c r="Q83" s="1">
        <f>P83/100*$Q$27</f>
        <v>73.5</v>
      </c>
      <c r="R83" s="1">
        <f>Q83*O83</f>
        <v>6.721181954604706</v>
      </c>
    </row>
    <row r="84" spans="1:18" ht="12">
      <c r="A84">
        <v>57</v>
      </c>
      <c r="B84" s="1">
        <f>A84/360*2*PI()</f>
        <v>0.9948376736367678</v>
      </c>
      <c r="C84" s="1">
        <f>2*PI()*(1-COS(B84))</f>
        <v>2.861117324656699</v>
      </c>
      <c r="D84" s="2">
        <f>C85-C84</f>
        <v>0.09248704750139725</v>
      </c>
      <c r="E84" s="3">
        <v>81</v>
      </c>
      <c r="F84" s="1">
        <f>E84/100*$F$27</f>
        <v>84.24000000000001</v>
      </c>
      <c r="G84" s="1">
        <f>F84*D84</f>
        <v>7.7911088815177045</v>
      </c>
      <c r="L84">
        <v>57</v>
      </c>
      <c r="M84" s="1">
        <f>L84/360*2*PI()</f>
        <v>0.9948376736367678</v>
      </c>
      <c r="N84" s="1">
        <f>2*PI()*(1-COS(M84))</f>
        <v>2.861117324656699</v>
      </c>
      <c r="O84" s="2">
        <f>N85-N84</f>
        <v>0.09248704750139725</v>
      </c>
      <c r="P84" s="3">
        <v>12</v>
      </c>
      <c r="Q84" s="1">
        <f>P84/100*$Q$27</f>
        <v>63</v>
      </c>
      <c r="R84" s="1">
        <f>Q84*O84</f>
        <v>5.826683992588027</v>
      </c>
    </row>
    <row r="85" spans="1:18" ht="12">
      <c r="A85">
        <v>58</v>
      </c>
      <c r="B85" s="1">
        <f>A85/360*2*PI()</f>
        <v>1.0122909661567112</v>
      </c>
      <c r="C85" s="1">
        <f>2*PI()*(1-COS(B85))</f>
        <v>2.9536043721580962</v>
      </c>
      <c r="D85" s="2">
        <f>C86-C85</f>
        <v>0.09350127010857712</v>
      </c>
      <c r="E85" s="3">
        <v>80</v>
      </c>
      <c r="F85" s="1">
        <f>E85/100*$F$27</f>
        <v>83.2</v>
      </c>
      <c r="G85" s="1">
        <f>F85*D85</f>
        <v>7.779305673033616</v>
      </c>
      <c r="L85">
        <v>58</v>
      </c>
      <c r="M85" s="1">
        <f>L85/360*2*PI()</f>
        <v>1.0122909661567112</v>
      </c>
      <c r="N85" s="1">
        <f>2*PI()*(1-COS(M85))</f>
        <v>2.9536043721580962</v>
      </c>
      <c r="O85" s="2">
        <f>N86-N85</f>
        <v>0.09350127010857712</v>
      </c>
      <c r="P85" s="3">
        <v>10</v>
      </c>
      <c r="Q85" s="1">
        <f>P85/100*$Q$27</f>
        <v>52.5</v>
      </c>
      <c r="R85" s="1">
        <f>Q85*O85</f>
        <v>4.908816680700299</v>
      </c>
    </row>
    <row r="86" spans="1:18" ht="12">
      <c r="A86">
        <v>59</v>
      </c>
      <c r="B86" s="1">
        <f>A86/360*2*PI()</f>
        <v>1.0297442586766543</v>
      </c>
      <c r="C86" s="1">
        <f>2*PI()*(1-COS(B86))</f>
        <v>3.0471056422666734</v>
      </c>
      <c r="D86" s="2">
        <f>C87-C86</f>
        <v>0.09448701132311887</v>
      </c>
      <c r="E86" s="3">
        <v>80</v>
      </c>
      <c r="F86" s="1">
        <f>E86/100*$F$27</f>
        <v>83.2</v>
      </c>
      <c r="G86" s="1">
        <f>F86*D86</f>
        <v>7.86131934208349</v>
      </c>
      <c r="L86">
        <v>59</v>
      </c>
      <c r="M86" s="1">
        <f>L86/360*2*PI()</f>
        <v>1.0297442586766543</v>
      </c>
      <c r="N86" s="1">
        <f>2*PI()*(1-COS(M86))</f>
        <v>3.0471056422666734</v>
      </c>
      <c r="O86" s="2">
        <f>N87-N86</f>
        <v>0.09448701132311887</v>
      </c>
      <c r="P86" s="3">
        <v>8</v>
      </c>
      <c r="Q86" s="1">
        <f>P86/100*$Q$27</f>
        <v>42</v>
      </c>
      <c r="R86" s="1">
        <f>Q86*O86</f>
        <v>3.9684544755709927</v>
      </c>
    </row>
    <row r="87" spans="1:18" ht="12">
      <c r="A87">
        <v>60</v>
      </c>
      <c r="B87" s="1">
        <f>A87/360*2*PI()</f>
        <v>1.0471975511965976</v>
      </c>
      <c r="C87" s="1">
        <f>2*PI()*(1-COS(B87))</f>
        <v>3.1415926535897922</v>
      </c>
      <c r="D87" s="2">
        <f>C88-C87</f>
        <v>0.09544397087869383</v>
      </c>
      <c r="E87" s="3">
        <v>80</v>
      </c>
      <c r="F87" s="1">
        <f>E87/100*$F$27</f>
        <v>83.2</v>
      </c>
      <c r="G87" s="1">
        <f>F87*D87</f>
        <v>7.940938377107327</v>
      </c>
      <c r="L87">
        <v>60</v>
      </c>
      <c r="M87" s="1">
        <f>L87/360*2*PI()</f>
        <v>1.0471975511965976</v>
      </c>
      <c r="N87" s="1">
        <f>2*PI()*(1-COS(M87))</f>
        <v>3.1415926535897922</v>
      </c>
      <c r="O87" s="2">
        <f>N88-N87</f>
        <v>0.09544397087869383</v>
      </c>
      <c r="P87" s="3">
        <v>6</v>
      </c>
      <c r="Q87" s="1">
        <f>P87/100*$Q$27</f>
        <v>31.5</v>
      </c>
      <c r="R87" s="1">
        <f>Q87*O87</f>
        <v>3.0064850826788554</v>
      </c>
    </row>
    <row r="88" spans="1:18" ht="12">
      <c r="A88">
        <v>61</v>
      </c>
      <c r="B88" s="1">
        <f>A88/360*2*PI()</f>
        <v>1.064650843716541</v>
      </c>
      <c r="C88" s="1">
        <f>2*PI()*(1-COS(B88))</f>
        <v>3.237036624468486</v>
      </c>
      <c r="D88" s="2">
        <f>C89-C88</f>
        <v>0.09637185727615227</v>
      </c>
      <c r="E88" s="3">
        <v>80</v>
      </c>
      <c r="F88" s="1">
        <f>E88/100*$F$27</f>
        <v>83.2</v>
      </c>
      <c r="G88" s="1">
        <f>F88*D88</f>
        <v>8.01813852537587</v>
      </c>
      <c r="L88">
        <v>61</v>
      </c>
      <c r="M88" s="1">
        <f>L88/360*2*PI()</f>
        <v>1.064650843716541</v>
      </c>
      <c r="N88" s="1">
        <f>2*PI()*(1-COS(M88))</f>
        <v>3.237036624468486</v>
      </c>
      <c r="O88" s="2">
        <f>N89-N88</f>
        <v>0.09637185727615227</v>
      </c>
      <c r="P88" s="3">
        <v>4</v>
      </c>
      <c r="Q88" s="1">
        <f>P88/100*$Q$27</f>
        <v>21</v>
      </c>
      <c r="R88" s="1">
        <f>Q88*O88</f>
        <v>2.0238090027991977</v>
      </c>
    </row>
    <row r="89" spans="1:18" ht="12">
      <c r="A89">
        <v>62</v>
      </c>
      <c r="B89" s="1">
        <f>A89/360*2*PI()</f>
        <v>1.0821041362364843</v>
      </c>
      <c r="C89" s="1">
        <f>2*PI()*(1-COS(B89))</f>
        <v>3.3334084817446383</v>
      </c>
      <c r="D89" s="2">
        <f>C90-C89</f>
        <v>0.0972703878723098</v>
      </c>
      <c r="E89" s="3">
        <v>80</v>
      </c>
      <c r="F89" s="1">
        <f>E89/100*$F$27</f>
        <v>83.2</v>
      </c>
      <c r="G89" s="1">
        <f>F89*D89</f>
        <v>8.092896270976174</v>
      </c>
      <c r="L89">
        <v>62</v>
      </c>
      <c r="M89" s="1">
        <f>L89/360*2*PI()</f>
        <v>1.0821041362364843</v>
      </c>
      <c r="N89" s="1">
        <f>2*PI()*(1-COS(M89))</f>
        <v>3.3334084817446383</v>
      </c>
      <c r="O89" s="2">
        <f>N90-N89</f>
        <v>0.0972703878723098</v>
      </c>
      <c r="P89" s="3">
        <v>2</v>
      </c>
      <c r="Q89" s="1">
        <f>P89/100*$Q$27</f>
        <v>10.5</v>
      </c>
      <c r="R89" s="1">
        <f>Q89*O89</f>
        <v>1.0213390726592528</v>
      </c>
    </row>
    <row r="90" spans="1:18" ht="12">
      <c r="A90">
        <v>63</v>
      </c>
      <c r="B90" s="1">
        <f>A90/360*2*PI()</f>
        <v>1.0995574287564276</v>
      </c>
      <c r="C90" s="1">
        <f>2*PI()*(1-COS(B90))</f>
        <v>3.430678869616948</v>
      </c>
      <c r="D90" s="2">
        <f>C91-C90</f>
        <v>0.09813928896604152</v>
      </c>
      <c r="E90" s="3">
        <v>80</v>
      </c>
      <c r="F90" s="1">
        <f>E90/100*$F$27</f>
        <v>83.2</v>
      </c>
      <c r="G90" s="1">
        <f>F90*D90</f>
        <v>8.165188841974654</v>
      </c>
      <c r="L90">
        <v>63</v>
      </c>
      <c r="M90" s="1">
        <f>L90/360*2*PI()</f>
        <v>1.0995574287564276</v>
      </c>
      <c r="N90" s="1">
        <f>2*PI()*(1-COS(M90))</f>
        <v>3.430678869616948</v>
      </c>
      <c r="O90" s="2">
        <f>N91-N90</f>
        <v>0.09813928896604152</v>
      </c>
      <c r="P90" s="3">
        <v>0</v>
      </c>
      <c r="Q90" s="1">
        <f>P90/100*$Q$27</f>
        <v>0</v>
      </c>
      <c r="R90" s="1">
        <f>Q90*O90</f>
        <v>0</v>
      </c>
    </row>
    <row r="91" spans="1:18" ht="12">
      <c r="A91">
        <v>64</v>
      </c>
      <c r="B91" s="1">
        <f>A91/360*2*PI()</f>
        <v>1.117010721276371</v>
      </c>
      <c r="C91" s="1">
        <f>2*PI()*(1-COS(B91))</f>
        <v>3.5288181585829896</v>
      </c>
      <c r="D91" s="2">
        <f>C92-C91</f>
        <v>0.09897829588165674</v>
      </c>
      <c r="E91" s="3">
        <v>81</v>
      </c>
      <c r="F91" s="1">
        <f>E91/100*$F$27</f>
        <v>84.24000000000001</v>
      </c>
      <c r="G91" s="1">
        <f>F91*D91</f>
        <v>8.337931645070764</v>
      </c>
      <c r="L91">
        <v>64</v>
      </c>
      <c r="M91" s="1">
        <f>L91/360*2*PI()</f>
        <v>1.117010721276371</v>
      </c>
      <c r="N91" s="1">
        <f>2*PI()*(1-COS(M91))</f>
        <v>3.5288181585829896</v>
      </c>
      <c r="O91" s="2">
        <f>N92-N91</f>
        <v>0.09897829588165674</v>
      </c>
      <c r="P91" s="3">
        <v>0</v>
      </c>
      <c r="Q91" s="1">
        <f>P91/100*$Q$27</f>
        <v>0</v>
      </c>
      <c r="R91" s="1">
        <f>Q91*O91</f>
        <v>0</v>
      </c>
    </row>
    <row r="92" spans="1:18" ht="12">
      <c r="A92">
        <v>65</v>
      </c>
      <c r="B92" s="1">
        <f>A92/360*2*PI()</f>
        <v>1.1344640137963142</v>
      </c>
      <c r="C92" s="1">
        <f>2*PI()*(1-COS(B92))</f>
        <v>3.6277964544646464</v>
      </c>
      <c r="D92" s="2">
        <f>C93-C92</f>
        <v>0.09978715304952335</v>
      </c>
      <c r="E92" s="3">
        <v>83</v>
      </c>
      <c r="F92" s="1">
        <f>E92/100*$F$27</f>
        <v>86.32</v>
      </c>
      <c r="G92" s="1">
        <f>F92*D92</f>
        <v>8.613627051234854</v>
      </c>
      <c r="L92">
        <v>65</v>
      </c>
      <c r="M92" s="1">
        <f>L92/360*2*PI()</f>
        <v>1.1344640137963142</v>
      </c>
      <c r="N92" s="1">
        <f>2*PI()*(1-COS(M92))</f>
        <v>3.6277964544646464</v>
      </c>
      <c r="O92" s="2">
        <f>N93-N92</f>
        <v>0.09978715304952335</v>
      </c>
      <c r="P92" s="3">
        <v>0</v>
      </c>
      <c r="Q92" s="1">
        <f>P92/100*$Q$27</f>
        <v>0</v>
      </c>
      <c r="R92" s="1">
        <f>Q92*O92</f>
        <v>0</v>
      </c>
    </row>
    <row r="93" spans="1:18" ht="12">
      <c r="A93">
        <v>66</v>
      </c>
      <c r="B93" s="1">
        <f>A93/360*2*PI()</f>
        <v>1.1519173063162573</v>
      </c>
      <c r="C93" s="1">
        <f>2*PI()*(1-COS(B93))</f>
        <v>3.7275836075141697</v>
      </c>
      <c r="D93" s="2">
        <f>C94-C93</f>
        <v>0.10056561408391307</v>
      </c>
      <c r="E93" s="3">
        <v>80</v>
      </c>
      <c r="F93" s="1">
        <f>E93/100*$F$27</f>
        <v>83.2</v>
      </c>
      <c r="G93" s="1">
        <f>F93*D93</f>
        <v>8.367059091781568</v>
      </c>
      <c r="L93">
        <v>66</v>
      </c>
      <c r="M93" s="1">
        <f>L93/360*2*PI()</f>
        <v>1.1519173063162573</v>
      </c>
      <c r="N93" s="1">
        <f>2*PI()*(1-COS(M93))</f>
        <v>3.7275836075141697</v>
      </c>
      <c r="O93" s="2">
        <f>N94-N93</f>
        <v>0.10056561408391307</v>
      </c>
      <c r="P93" s="3">
        <v>0</v>
      </c>
      <c r="Q93" s="1">
        <f>P93/100*$Q$27</f>
        <v>0</v>
      </c>
      <c r="R93" s="1">
        <f>Q93*O93</f>
        <v>0</v>
      </c>
    </row>
    <row r="94" spans="1:18" ht="12">
      <c r="A94">
        <v>67</v>
      </c>
      <c r="B94" s="1">
        <f>A94/360*2*PI()</f>
        <v>1.1693705988362009</v>
      </c>
      <c r="C94" s="1">
        <f>2*PI()*(1-COS(B94))</f>
        <v>3.828149221598083</v>
      </c>
      <c r="D94" s="2">
        <f>C95-C94</f>
        <v>0.1013134418580468</v>
      </c>
      <c r="E94" s="3">
        <v>78</v>
      </c>
      <c r="F94" s="1">
        <f>E94/100*$F$27</f>
        <v>81.12</v>
      </c>
      <c r="G94" s="1">
        <f>F94*D94</f>
        <v>8.218546403524757</v>
      </c>
      <c r="L94">
        <v>67</v>
      </c>
      <c r="M94" s="1">
        <f>L94/360*2*PI()</f>
        <v>1.1693705988362009</v>
      </c>
      <c r="N94" s="1">
        <f>2*PI()*(1-COS(M94))</f>
        <v>3.828149221598083</v>
      </c>
      <c r="O94" s="2">
        <f>N95-N94</f>
        <v>0.1013134418580468</v>
      </c>
      <c r="P94" s="3">
        <v>0</v>
      </c>
      <c r="Q94" s="1">
        <f>P94/100*$Q$27</f>
        <v>0</v>
      </c>
      <c r="R94" s="1">
        <f>Q94*O94</f>
        <v>0</v>
      </c>
    </row>
    <row r="95" spans="1:18" ht="12">
      <c r="A95">
        <v>68</v>
      </c>
      <c r="B95" s="1">
        <f>A95/360*2*PI()</f>
        <v>1.186823891356144</v>
      </c>
      <c r="C95" s="1">
        <f>2*PI()*(1-COS(B95))</f>
        <v>3.9294626634561296</v>
      </c>
      <c r="D95" s="2">
        <f>C96-C95</f>
        <v>0.10203040857635104</v>
      </c>
      <c r="E95" s="3">
        <v>75</v>
      </c>
      <c r="F95" s="1">
        <f>E95/100*$F$27</f>
        <v>78</v>
      </c>
      <c r="G95" s="1">
        <f>F95*D95</f>
        <v>7.958371868955381</v>
      </c>
      <c r="L95">
        <v>68</v>
      </c>
      <c r="M95" s="1">
        <f>L95/360*2*PI()</f>
        <v>1.186823891356144</v>
      </c>
      <c r="N95" s="1">
        <f>2*PI()*(1-COS(M95))</f>
        <v>3.9294626634561296</v>
      </c>
      <c r="O95" s="2">
        <f>N96-N95</f>
        <v>0.10203040857635104</v>
      </c>
      <c r="P95" s="3">
        <v>0</v>
      </c>
      <c r="Q95" s="1">
        <f>P95/100*$Q$27</f>
        <v>0</v>
      </c>
      <c r="R95" s="1">
        <f>Q95*O95</f>
        <v>0</v>
      </c>
    </row>
    <row r="96" spans="1:18" ht="12">
      <c r="A96">
        <v>69</v>
      </c>
      <c r="B96" s="1">
        <f>A96/360*2*PI()</f>
        <v>1.2042771838760875</v>
      </c>
      <c r="C96" s="1">
        <f>2*PI()*(1-COS(B96))</f>
        <v>4.031493072032481</v>
      </c>
      <c r="D96" s="2">
        <f>C97-C96</f>
        <v>0.10271629584380637</v>
      </c>
      <c r="E96" s="3">
        <v>72</v>
      </c>
      <c r="F96" s="1">
        <f>E96/100*$F$27</f>
        <v>74.88</v>
      </c>
      <c r="G96" s="1">
        <f>F96*D96</f>
        <v>7.6913962327842205</v>
      </c>
      <c r="L96">
        <v>69</v>
      </c>
      <c r="M96" s="1">
        <f>L96/360*2*PI()</f>
        <v>1.2042771838760875</v>
      </c>
      <c r="N96" s="1">
        <f>2*PI()*(1-COS(M96))</f>
        <v>4.031493072032481</v>
      </c>
      <c r="O96" s="2">
        <f>N97-N96</f>
        <v>0.10271629584380637</v>
      </c>
      <c r="P96" s="3">
        <v>0</v>
      </c>
      <c r="Q96" s="1">
        <f>P96/100*$Q$27</f>
        <v>0</v>
      </c>
      <c r="R96" s="1">
        <f>Q96*O96</f>
        <v>0</v>
      </c>
    </row>
    <row r="97" spans="1:18" ht="12">
      <c r="A97">
        <v>70</v>
      </c>
      <c r="B97" s="1">
        <f>A97/360*2*PI()</f>
        <v>1.2217304763960306</v>
      </c>
      <c r="C97" s="1">
        <f>2*PI()*(1-COS(B97))</f>
        <v>4.134209367876287</v>
      </c>
      <c r="D97" s="2">
        <f>C98-C97</f>
        <v>0.10337089473251826</v>
      </c>
      <c r="E97" s="3">
        <v>70</v>
      </c>
      <c r="F97" s="1">
        <f>E97/100*$F$27</f>
        <v>72.8</v>
      </c>
      <c r="G97" s="1">
        <f>F97*D97</f>
        <v>7.525401136527329</v>
      </c>
      <c r="L97">
        <v>70</v>
      </c>
      <c r="M97" s="1">
        <f>L97/360*2*PI()</f>
        <v>1.2217304763960306</v>
      </c>
      <c r="N97" s="1">
        <f>2*PI()*(1-COS(M97))</f>
        <v>4.134209367876287</v>
      </c>
      <c r="O97" s="2">
        <f>N98-N97</f>
        <v>0.10337089473251826</v>
      </c>
      <c r="P97" s="3">
        <v>0</v>
      </c>
      <c r="Q97" s="1">
        <f>P97/100*$Q$27</f>
        <v>0</v>
      </c>
      <c r="R97" s="1">
        <f>Q97*O97</f>
        <v>0</v>
      </c>
    </row>
    <row r="98" spans="1:18" ht="12">
      <c r="A98">
        <v>71</v>
      </c>
      <c r="B98" s="1">
        <f>A98/360*2*PI()</f>
        <v>1.239183768915974</v>
      </c>
      <c r="C98" s="1">
        <f>2*PI()*(1-COS(B98))</f>
        <v>4.237580262608805</v>
      </c>
      <c r="D98" s="2">
        <f>C99-C98</f>
        <v>0.1039940058453146</v>
      </c>
      <c r="E98" s="3">
        <v>65</v>
      </c>
      <c r="F98" s="1">
        <f>E98/100*$F$27</f>
        <v>67.60000000000001</v>
      </c>
      <c r="G98" s="1">
        <f>F98*D98</f>
        <v>7.029994795143268</v>
      </c>
      <c r="L98">
        <v>71</v>
      </c>
      <c r="M98" s="1">
        <f>L98/360*2*PI()</f>
        <v>1.239183768915974</v>
      </c>
      <c r="N98" s="1">
        <f>2*PI()*(1-COS(M98))</f>
        <v>4.237580262608805</v>
      </c>
      <c r="O98" s="2">
        <f>N99-N98</f>
        <v>0.1039940058453146</v>
      </c>
      <c r="P98" s="3">
        <v>0</v>
      </c>
      <c r="Q98" s="1">
        <f>P98/100*$Q$27</f>
        <v>0</v>
      </c>
      <c r="R98" s="1">
        <f>Q98*O98</f>
        <v>0</v>
      </c>
    </row>
    <row r="99" spans="1:18" ht="12">
      <c r="A99">
        <v>72</v>
      </c>
      <c r="B99" s="1">
        <f>A99/360*2*PI()</f>
        <v>1.2566370614359172</v>
      </c>
      <c r="C99" s="1">
        <f>2*PI()*(1-COS(B99))</f>
        <v>4.34157426845412</v>
      </c>
      <c r="D99" s="2">
        <f>C100-C99</f>
        <v>0.10458543937651843</v>
      </c>
      <c r="E99" s="3">
        <v>60</v>
      </c>
      <c r="F99" s="1">
        <f>E99/100*$F$27</f>
        <v>62.4</v>
      </c>
      <c r="G99" s="1">
        <f>F99*D99</f>
        <v>6.52613141709475</v>
      </c>
      <c r="L99">
        <v>72</v>
      </c>
      <c r="M99" s="1">
        <f>L99/360*2*PI()</f>
        <v>1.2566370614359172</v>
      </c>
      <c r="N99" s="1">
        <f>2*PI()*(1-COS(M99))</f>
        <v>4.34157426845412</v>
      </c>
      <c r="O99" s="2">
        <f>N100-N99</f>
        <v>0.10458543937651843</v>
      </c>
      <c r="P99" s="3">
        <v>0</v>
      </c>
      <c r="Q99" s="1">
        <f>P99/100*$Q$27</f>
        <v>0</v>
      </c>
      <c r="R99" s="1">
        <f>Q99*O99</f>
        <v>0</v>
      </c>
    </row>
    <row r="100" spans="1:18" ht="12">
      <c r="A100">
        <v>73</v>
      </c>
      <c r="B100" s="1">
        <f>A100/360*2*PI()</f>
        <v>1.2740903539558606</v>
      </c>
      <c r="C100" s="1">
        <f>2*PI()*(1-COS(B100))</f>
        <v>4.446159707830638</v>
      </c>
      <c r="D100" s="2">
        <f>C101-C100</f>
        <v>0.1051450151697475</v>
      </c>
      <c r="E100" s="3">
        <v>55</v>
      </c>
      <c r="F100" s="1">
        <f>E100/100*$F$27</f>
        <v>57.2</v>
      </c>
      <c r="G100" s="1">
        <f>F100*D100</f>
        <v>6.014294867709557</v>
      </c>
      <c r="L100">
        <v>73</v>
      </c>
      <c r="M100" s="1">
        <f>L100/360*2*PI()</f>
        <v>1.2740903539558606</v>
      </c>
      <c r="N100" s="1">
        <f>2*PI()*(1-COS(M100))</f>
        <v>4.446159707830638</v>
      </c>
      <c r="O100" s="2">
        <f>N101-N100</f>
        <v>0.1051450151697475</v>
      </c>
      <c r="P100" s="3">
        <v>0</v>
      </c>
      <c r="Q100" s="1">
        <f>P100/100*$Q$27</f>
        <v>0</v>
      </c>
      <c r="R100" s="1">
        <f>Q100*O100</f>
        <v>0</v>
      </c>
    </row>
    <row r="101" spans="1:18" ht="12">
      <c r="A101">
        <v>74</v>
      </c>
      <c r="B101" s="1">
        <f>A101/360*2*PI()</f>
        <v>1.2915436464758039</v>
      </c>
      <c r="C101" s="1">
        <f>2*PI()*(1-COS(B101))</f>
        <v>4.551304723000386</v>
      </c>
      <c r="D101" s="2">
        <f>C102-C101</f>
        <v>0.10567256277279125</v>
      </c>
      <c r="E101" s="3">
        <v>50</v>
      </c>
      <c r="F101" s="1">
        <f>E101/100*$F$27</f>
        <v>52</v>
      </c>
      <c r="G101" s="1">
        <f>F101*D101</f>
        <v>5.494973264185145</v>
      </c>
      <c r="L101">
        <v>74</v>
      </c>
      <c r="M101" s="1">
        <f>L101/360*2*PI()</f>
        <v>1.2915436464758039</v>
      </c>
      <c r="N101" s="1">
        <f>2*PI()*(1-COS(M101))</f>
        <v>4.551304723000386</v>
      </c>
      <c r="O101" s="2">
        <f>N102-N101</f>
        <v>0.10567256277279125</v>
      </c>
      <c r="P101" s="3">
        <v>0</v>
      </c>
      <c r="Q101" s="1">
        <f>P101/100*$Q$27</f>
        <v>0</v>
      </c>
      <c r="R101" s="1">
        <f>Q101*O101</f>
        <v>0</v>
      </c>
    </row>
    <row r="102" spans="1:18" ht="12">
      <c r="A102">
        <v>75</v>
      </c>
      <c r="B102" s="1">
        <f>A102/360*2*PI()</f>
        <v>1.3089969389957472</v>
      </c>
      <c r="C102" s="1">
        <f>2*PI()*(1-COS(B102))</f>
        <v>4.656977285773177</v>
      </c>
      <c r="D102" s="2">
        <f>C103-C102</f>
        <v>0.10616792148954346</v>
      </c>
      <c r="E102" s="3">
        <v>45</v>
      </c>
      <c r="F102" s="1">
        <f>E102/100*$F$27</f>
        <v>46.800000000000004</v>
      </c>
      <c r="G102" s="1">
        <f>F102*D102</f>
        <v>4.968658725710634</v>
      </c>
      <c r="L102">
        <v>75</v>
      </c>
      <c r="M102" s="1">
        <f>L102/360*2*PI()</f>
        <v>1.3089969389957472</v>
      </c>
      <c r="N102" s="1">
        <f>2*PI()*(1-COS(M102))</f>
        <v>4.656977285773177</v>
      </c>
      <c r="O102" s="2">
        <f>N103-N102</f>
        <v>0.10616792148954346</v>
      </c>
      <c r="P102" s="3">
        <v>0</v>
      </c>
      <c r="Q102" s="1">
        <f>P102/100*$Q$27</f>
        <v>0</v>
      </c>
      <c r="R102" s="1">
        <f>Q102*O102</f>
        <v>0</v>
      </c>
    </row>
    <row r="103" spans="1:18" ht="12">
      <c r="A103">
        <v>76</v>
      </c>
      <c r="B103" s="1">
        <f>A103/360*2*PI()</f>
        <v>1.3264502315156905</v>
      </c>
      <c r="C103" s="1">
        <f>2*PI()*(1-COS(B103))</f>
        <v>4.7631452072627205</v>
      </c>
      <c r="D103" s="2">
        <f>C104-C103</f>
        <v>0.10663094042893562</v>
      </c>
      <c r="E103" s="3">
        <v>40</v>
      </c>
      <c r="F103" s="1">
        <f>E103/100*$F$27</f>
        <v>41.6</v>
      </c>
      <c r="G103" s="1">
        <f>F103*D103</f>
        <v>4.435847121843722</v>
      </c>
      <c r="L103">
        <v>76</v>
      </c>
      <c r="M103" s="1">
        <f>L103/360*2*PI()</f>
        <v>1.3264502315156905</v>
      </c>
      <c r="N103" s="1">
        <f>2*PI()*(1-COS(M103))</f>
        <v>4.7631452072627205</v>
      </c>
      <c r="O103" s="2">
        <f>N104-N103</f>
        <v>0.10663094042893562</v>
      </c>
      <c r="P103" s="3">
        <v>0</v>
      </c>
      <c r="Q103" s="1">
        <f>P103/100*$Q$27</f>
        <v>0</v>
      </c>
      <c r="R103" s="1">
        <f>Q103*O103</f>
        <v>0</v>
      </c>
    </row>
    <row r="104" spans="1:18" ht="12">
      <c r="A104">
        <v>77</v>
      </c>
      <c r="B104" s="1">
        <f>A104/360*2*PI()</f>
        <v>1.3439035240356336</v>
      </c>
      <c r="C104" s="1">
        <f>2*PI()*(1-COS(B104))</f>
        <v>4.869776147691656</v>
      </c>
      <c r="D104" s="2">
        <f>C105-C104</f>
        <v>0.10706147855092052</v>
      </c>
      <c r="E104" s="3">
        <v>35</v>
      </c>
      <c r="F104" s="1">
        <f>E104/100*$F$27</f>
        <v>36.4</v>
      </c>
      <c r="G104" s="1">
        <f>F104*D104</f>
        <v>3.897037819253507</v>
      </c>
      <c r="L104">
        <v>77</v>
      </c>
      <c r="M104" s="1">
        <f>L104/360*2*PI()</f>
        <v>1.3439035240356336</v>
      </c>
      <c r="N104" s="1">
        <f>2*PI()*(1-COS(M104))</f>
        <v>4.869776147691656</v>
      </c>
      <c r="O104" s="2">
        <f>N105-N104</f>
        <v>0.10706147855092052</v>
      </c>
      <c r="P104" s="3">
        <v>0</v>
      </c>
      <c r="Q104" s="1">
        <f>P104/100*$Q$27</f>
        <v>0</v>
      </c>
      <c r="R104" s="1">
        <f>Q104*O104</f>
        <v>0</v>
      </c>
    </row>
    <row r="105" spans="1:18" ht="12">
      <c r="A105">
        <v>78</v>
      </c>
      <c r="B105" s="1">
        <f>A105/360*2*PI()</f>
        <v>1.3613568165555772</v>
      </c>
      <c r="C105" s="1">
        <f>2*PI()*(1-COS(B105))</f>
        <v>4.976837626242577</v>
      </c>
      <c r="D105" s="2">
        <f>C106-C105</f>
        <v>0.10745940470940507</v>
      </c>
      <c r="E105" s="3">
        <v>30</v>
      </c>
      <c r="F105" s="1">
        <f>E105/100*$F$27</f>
        <v>31.2</v>
      </c>
      <c r="G105" s="1">
        <f>F105*D105</f>
        <v>3.352733426933438</v>
      </c>
      <c r="L105">
        <v>78</v>
      </c>
      <c r="M105" s="1">
        <f>L105/360*2*PI()</f>
        <v>1.3613568165555772</v>
      </c>
      <c r="N105" s="1">
        <f>2*PI()*(1-COS(M105))</f>
        <v>4.976837626242577</v>
      </c>
      <c r="O105" s="2">
        <f>N106-N105</f>
        <v>0.10745940470940507</v>
      </c>
      <c r="P105" s="3">
        <v>0</v>
      </c>
      <c r="Q105" s="1">
        <f>P105/100*$Q$27</f>
        <v>0</v>
      </c>
      <c r="R105" s="1">
        <f>Q105*O105</f>
        <v>0</v>
      </c>
    </row>
    <row r="106" spans="1:18" ht="12">
      <c r="A106">
        <v>79</v>
      </c>
      <c r="B106" s="1">
        <f>A106/360*2*PI()</f>
        <v>1.3788101090755203</v>
      </c>
      <c r="C106" s="1">
        <f>2*PI()*(1-COS(B106))</f>
        <v>5.084297030951982</v>
      </c>
      <c r="D106" s="2">
        <f>C107-C106</f>
        <v>0.10782459769223696</v>
      </c>
      <c r="E106" s="3">
        <v>25</v>
      </c>
      <c r="F106" s="1">
        <f>E106/100*$F$27</f>
        <v>26</v>
      </c>
      <c r="G106" s="1">
        <f>F106*D106</f>
        <v>2.803439539998161</v>
      </c>
      <c r="L106">
        <v>79</v>
      </c>
      <c r="M106" s="1">
        <f>L106/360*2*PI()</f>
        <v>1.3788101090755203</v>
      </c>
      <c r="N106" s="1">
        <f>2*PI()*(1-COS(M106))</f>
        <v>5.084297030951982</v>
      </c>
      <c r="O106" s="2">
        <f>N107-N106</f>
        <v>0.10782459769223696</v>
      </c>
      <c r="P106" s="3">
        <v>0</v>
      </c>
      <c r="Q106" s="1">
        <f>P106/100*$Q$27</f>
        <v>0</v>
      </c>
      <c r="R106" s="1">
        <f>Q106*O106</f>
        <v>0</v>
      </c>
    </row>
    <row r="107" spans="1:18" ht="12">
      <c r="A107">
        <v>80</v>
      </c>
      <c r="B107" s="1">
        <f>A107/360*2*PI()</f>
        <v>1.3962634015954636</v>
      </c>
      <c r="C107" s="1">
        <f>2*PI()*(1-COS(B107))</f>
        <v>5.192121628644219</v>
      </c>
      <c r="D107" s="2">
        <f>C108-C107</f>
        <v>0.1081569462580898</v>
      </c>
      <c r="E107" s="3">
        <v>20</v>
      </c>
      <c r="F107" s="1">
        <f>E107/100*$F$27</f>
        <v>20.8</v>
      </c>
      <c r="G107" s="1">
        <f>F107*D107</f>
        <v>2.249664482168268</v>
      </c>
      <c r="L107">
        <v>80</v>
      </c>
      <c r="M107" s="1">
        <f>L107/360*2*PI()</f>
        <v>1.3962634015954636</v>
      </c>
      <c r="N107" s="1">
        <f>2*PI()*(1-COS(M107))</f>
        <v>5.192121628644219</v>
      </c>
      <c r="O107" s="2">
        <f>N108-N107</f>
        <v>0.1081569462580898</v>
      </c>
      <c r="P107" s="3">
        <v>0</v>
      </c>
      <c r="Q107" s="1">
        <f>P107/100*$Q$27</f>
        <v>0</v>
      </c>
      <c r="R107" s="1">
        <f>Q107*O107</f>
        <v>0</v>
      </c>
    </row>
    <row r="108" spans="1:18" ht="12">
      <c r="A108">
        <v>81</v>
      </c>
      <c r="B108" s="1">
        <f>A108/360*2*PI()</f>
        <v>1.413716694115407</v>
      </c>
      <c r="C108" s="1">
        <f>2*PI()*(1-COS(B108))</f>
        <v>5.3002785749023085</v>
      </c>
      <c r="D108" s="2">
        <f>C109-C108</f>
        <v>0.10845634917037383</v>
      </c>
      <c r="E108" s="3">
        <v>18</v>
      </c>
      <c r="F108" s="1">
        <f>E108/100*$F$27</f>
        <v>18.72</v>
      </c>
      <c r="G108" s="1">
        <f>F108*D108</f>
        <v>2.030302856469398</v>
      </c>
      <c r="L108">
        <v>81</v>
      </c>
      <c r="M108" s="1">
        <f>L108/360*2*PI()</f>
        <v>1.413716694115407</v>
      </c>
      <c r="N108" s="1">
        <f>2*PI()*(1-COS(M108))</f>
        <v>5.3002785749023085</v>
      </c>
      <c r="O108" s="2">
        <f>N109-N108</f>
        <v>0.10845634917037383</v>
      </c>
      <c r="P108" s="3">
        <v>0</v>
      </c>
      <c r="Q108" s="1">
        <f>P108/100*$Q$27</f>
        <v>0</v>
      </c>
      <c r="R108" s="1">
        <f>Q108*O108</f>
        <v>0</v>
      </c>
    </row>
    <row r="109" spans="1:18" ht="12">
      <c r="A109">
        <v>82</v>
      </c>
      <c r="B109" s="1">
        <f>A109/360*2*PI()</f>
        <v>1.4311699866353502</v>
      </c>
      <c r="C109" s="1">
        <f>2*PI()*(1-COS(B109))</f>
        <v>5.408734924072682</v>
      </c>
      <c r="D109" s="2">
        <f>C110-C109</f>
        <v>0.10872271522805832</v>
      </c>
      <c r="E109" s="3">
        <v>16</v>
      </c>
      <c r="F109" s="1">
        <f>E109/100*$F$27</f>
        <v>16.64</v>
      </c>
      <c r="G109" s="1">
        <f>F109*D109</f>
        <v>1.8091459813948905</v>
      </c>
      <c r="L109">
        <v>82</v>
      </c>
      <c r="M109" s="1">
        <f>L109/360*2*PI()</f>
        <v>1.4311699866353502</v>
      </c>
      <c r="N109" s="1">
        <f>2*PI()*(1-COS(M109))</f>
        <v>5.408734924072682</v>
      </c>
      <c r="O109" s="2">
        <f>N110-N109</f>
        <v>0.10872271522805832</v>
      </c>
      <c r="P109" s="3">
        <v>0</v>
      </c>
      <c r="Q109" s="1">
        <f>P109/100*$Q$27</f>
        <v>0</v>
      </c>
      <c r="R109" s="1">
        <f>Q109*O109</f>
        <v>0</v>
      </c>
    </row>
    <row r="110" spans="1:18" ht="12">
      <c r="A110">
        <v>83</v>
      </c>
      <c r="B110" s="1">
        <f>A110/360*2*PI()</f>
        <v>1.4486232791552935</v>
      </c>
      <c r="C110" s="1">
        <f>2*PI()*(1-COS(B110))</f>
        <v>5.517457639300741</v>
      </c>
      <c r="D110" s="2">
        <f>C111-C110</f>
        <v>0.10895596329346446</v>
      </c>
      <c r="E110" s="3">
        <v>14</v>
      </c>
      <c r="F110" s="1">
        <f>E110/100*$F$27</f>
        <v>14.560000000000002</v>
      </c>
      <c r="G110" s="1">
        <f>F110*D110</f>
        <v>1.586398825552843</v>
      </c>
      <c r="L110">
        <v>83</v>
      </c>
      <c r="M110" s="1">
        <f>L110/360*2*PI()</f>
        <v>1.4486232791552935</v>
      </c>
      <c r="N110" s="1">
        <f>2*PI()*(1-COS(M110))</f>
        <v>5.517457639300741</v>
      </c>
      <c r="O110" s="2">
        <f>N111-N110</f>
        <v>0.10895596329346446</v>
      </c>
      <c r="P110" s="3">
        <v>0</v>
      </c>
      <c r="Q110" s="1">
        <f>P110/100*$Q$27</f>
        <v>0</v>
      </c>
      <c r="R110" s="1">
        <f>Q110*O110</f>
        <v>0</v>
      </c>
    </row>
    <row r="111" spans="1:18" ht="12">
      <c r="A111">
        <v>84</v>
      </c>
      <c r="B111" s="1">
        <f>A111/360*2*PI()</f>
        <v>1.4660765716752369</v>
      </c>
      <c r="C111" s="1">
        <f>2*PI()*(1-COS(B111))</f>
        <v>5.626413602594205</v>
      </c>
      <c r="D111" s="2">
        <f>C112-C111</f>
        <v>0.10915602231697008</v>
      </c>
      <c r="E111" s="3">
        <v>12</v>
      </c>
      <c r="F111" s="1">
        <f>E111/100*$F$27</f>
        <v>12.48</v>
      </c>
      <c r="G111" s="1">
        <f>F111*D111</f>
        <v>1.3622671585157866</v>
      </c>
      <c r="L111">
        <v>84</v>
      </c>
      <c r="M111" s="1">
        <f>L111/360*2*PI()</f>
        <v>1.4660765716752369</v>
      </c>
      <c r="N111" s="1">
        <f>2*PI()*(1-COS(M111))</f>
        <v>5.626413602594205</v>
      </c>
      <c r="O111" s="2">
        <f>N112-N111</f>
        <v>0.10915602231697008</v>
      </c>
      <c r="P111" s="3">
        <v>0</v>
      </c>
      <c r="Q111" s="1">
        <f>P111/100*$Q$27</f>
        <v>0</v>
      </c>
      <c r="R111" s="1">
        <f>Q111*O111</f>
        <v>0</v>
      </c>
    </row>
    <row r="112" spans="1:18" ht="12">
      <c r="A112">
        <v>85</v>
      </c>
      <c r="B112" s="1">
        <f>A112/360*2*PI()</f>
        <v>1.48352986419518</v>
      </c>
      <c r="C112" s="1">
        <f>2*PI()*(1-COS(B112))</f>
        <v>5.735569624911175</v>
      </c>
      <c r="D112" s="2">
        <f>C113-C112</f>
        <v>0.10932283135866516</v>
      </c>
      <c r="E112" s="3">
        <v>10</v>
      </c>
      <c r="F112" s="1">
        <f>E112/100*$F$27</f>
        <v>10.4</v>
      </c>
      <c r="G112" s="1">
        <f>F112*D112</f>
        <v>1.1369574461301177</v>
      </c>
      <c r="L112">
        <v>85</v>
      </c>
      <c r="M112" s="1">
        <f>L112/360*2*PI()</f>
        <v>1.48352986419518</v>
      </c>
      <c r="N112" s="1">
        <f>2*PI()*(1-COS(M112))</f>
        <v>5.735569624911175</v>
      </c>
      <c r="O112" s="2">
        <f>N113-N112</f>
        <v>0.10932283135866516</v>
      </c>
      <c r="P112" s="3">
        <v>0</v>
      </c>
      <c r="Q112" s="1">
        <f>P112/100*$Q$27</f>
        <v>0</v>
      </c>
      <c r="R112" s="1">
        <f>Q112*O112</f>
        <v>0</v>
      </c>
    </row>
    <row r="113" spans="1:18" ht="12">
      <c r="A113">
        <v>86</v>
      </c>
      <c r="B113" s="1">
        <f>A113/360*2*PI()</f>
        <v>1.5009831567151235</v>
      </c>
      <c r="C113" s="1">
        <f>2*PI()*(1-COS(B113))</f>
        <v>5.84489245626984</v>
      </c>
      <c r="D113" s="2">
        <f>C114-C113</f>
        <v>0.10945633960688639</v>
      </c>
      <c r="E113" s="3">
        <v>8</v>
      </c>
      <c r="F113" s="1">
        <f>E113/100*$F$27</f>
        <v>8.32</v>
      </c>
      <c r="G113" s="1">
        <f>F113*D113</f>
        <v>0.9106767455292948</v>
      </c>
      <c r="L113">
        <v>86</v>
      </c>
      <c r="M113" s="1">
        <f>L113/360*2*PI()</f>
        <v>1.5009831567151235</v>
      </c>
      <c r="N113" s="1">
        <f>2*PI()*(1-COS(M113))</f>
        <v>5.84489245626984</v>
      </c>
      <c r="O113" s="2">
        <f>N114-N113</f>
        <v>0.10945633960688639</v>
      </c>
      <c r="P113" s="3">
        <v>0</v>
      </c>
      <c r="Q113" s="1">
        <f>P113/100*$Q$27</f>
        <v>0</v>
      </c>
      <c r="R113" s="1">
        <f>Q113*O113</f>
        <v>0</v>
      </c>
    </row>
    <row r="114" spans="1:18" ht="12">
      <c r="A114">
        <v>87</v>
      </c>
      <c r="B114" s="1">
        <f>A114/360*2*PI()</f>
        <v>1.5184364492350666</v>
      </c>
      <c r="C114" s="1">
        <f>2*PI()*(1-COS(B114))</f>
        <v>5.954348795876727</v>
      </c>
      <c r="D114" s="2">
        <f>C115-C114</f>
        <v>0.10955650639374248</v>
      </c>
      <c r="E114" s="3">
        <v>6</v>
      </c>
      <c r="F114" s="1">
        <f>E114/100*$F$27</f>
        <v>6.24</v>
      </c>
      <c r="G114" s="1">
        <f>F114*D114</f>
        <v>0.6836325998969531</v>
      </c>
      <c r="L114">
        <v>87</v>
      </c>
      <c r="M114" s="1">
        <f>L114/360*2*PI()</f>
        <v>1.5184364492350666</v>
      </c>
      <c r="N114" s="1">
        <f>2*PI()*(1-COS(M114))</f>
        <v>5.954348795876727</v>
      </c>
      <c r="O114" s="2">
        <f>N115-N114</f>
        <v>0.10955650639374248</v>
      </c>
      <c r="P114" s="3">
        <v>0</v>
      </c>
      <c r="Q114" s="1">
        <f>P114/100*$Q$27</f>
        <v>0</v>
      </c>
      <c r="R114" s="1">
        <f>Q114*O114</f>
        <v>0</v>
      </c>
    </row>
    <row r="115" spans="1:18" ht="12">
      <c r="A115">
        <v>88</v>
      </c>
      <c r="B115" s="1">
        <f>A115/360*2*PI()</f>
        <v>1.53588974175501</v>
      </c>
      <c r="C115" s="1">
        <f>2*PI()*(1-COS(B115))</f>
        <v>6.063905302270469</v>
      </c>
      <c r="D115" s="2">
        <f>C116-C115</f>
        <v>0.10962330120745012</v>
      </c>
      <c r="E115" s="3">
        <v>4</v>
      </c>
      <c r="F115" s="1">
        <f>E115/100*$F$27</f>
        <v>4.16</v>
      </c>
      <c r="G115" s="1">
        <f>F115*D115</f>
        <v>0.4560329330229925</v>
      </c>
      <c r="L115">
        <v>88</v>
      </c>
      <c r="M115" s="1">
        <f>L115/360*2*PI()</f>
        <v>1.53588974175501</v>
      </c>
      <c r="N115" s="1">
        <f>2*PI()*(1-COS(M115))</f>
        <v>6.063905302270469</v>
      </c>
      <c r="O115" s="2">
        <f>N116-N115</f>
        <v>0.10962330120745012</v>
      </c>
      <c r="P115" s="3">
        <v>0</v>
      </c>
      <c r="Q115" s="1">
        <f>P115/100*$Q$27</f>
        <v>0</v>
      </c>
      <c r="R115" s="1">
        <f>Q115*O115</f>
        <v>0</v>
      </c>
    </row>
    <row r="116" spans="1:18" ht="12">
      <c r="A116">
        <v>89</v>
      </c>
      <c r="B116" s="1">
        <f>A116/360*2*PI()</f>
        <v>1.5533430342749532</v>
      </c>
      <c r="C116" s="1">
        <f>2*PI()*(1-COS(B116))</f>
        <v>6.173528603477919</v>
      </c>
      <c r="D116" s="2">
        <f>C117-C116</f>
        <v>0.10965670370166603</v>
      </c>
      <c r="E116" s="3">
        <v>2</v>
      </c>
      <c r="F116" s="1">
        <f>E116/100*$F$27</f>
        <v>2.08</v>
      </c>
      <c r="G116" s="1">
        <f>F116*D116</f>
        <v>0.22808594369946533</v>
      </c>
      <c r="L116">
        <v>89</v>
      </c>
      <c r="M116" s="1">
        <f>L116/360*2*PI()</f>
        <v>1.5533430342749532</v>
      </c>
      <c r="N116" s="1">
        <f>2*PI()*(1-COS(M116))</f>
        <v>6.173528603477919</v>
      </c>
      <c r="O116" s="2">
        <f>N117-N116</f>
        <v>0.10965670370166603</v>
      </c>
      <c r="P116" s="3">
        <v>0</v>
      </c>
      <c r="Q116" s="1">
        <f>P116/100*$Q$27</f>
        <v>0</v>
      </c>
      <c r="R116" s="1">
        <f>Q116*O116</f>
        <v>0</v>
      </c>
    </row>
    <row r="117" spans="1:18" ht="12">
      <c r="A117">
        <v>90</v>
      </c>
      <c r="B117" s="1">
        <f>A117/360*2*PI()</f>
        <v>1.5707963267948966</v>
      </c>
      <c r="C117" s="1">
        <f>2*PI()*(1-COS(B117))</f>
        <v>6.283185307179585</v>
      </c>
      <c r="D117" s="2">
        <f>D116</f>
        <v>0.10965670370166603</v>
      </c>
      <c r="E117" s="3">
        <v>0</v>
      </c>
      <c r="F117" s="1">
        <f>E117/100*$F$27</f>
        <v>0</v>
      </c>
      <c r="G117" s="1">
        <f>F117*D117</f>
        <v>0</v>
      </c>
      <c r="L117">
        <v>90</v>
      </c>
      <c r="M117" s="1">
        <f>L117/360*2*PI()</f>
        <v>1.5707963267948966</v>
      </c>
      <c r="N117" s="1">
        <f>2*PI()*(1-COS(M117))</f>
        <v>6.283185307179585</v>
      </c>
      <c r="O117" s="2">
        <f>O116</f>
        <v>0.10965670370166603</v>
      </c>
      <c r="P117" s="3">
        <v>0</v>
      </c>
      <c r="Q117" s="1">
        <f>P117/100*$Q$27</f>
        <v>0</v>
      </c>
      <c r="R117" s="1">
        <f>Q117*O117</f>
        <v>0</v>
      </c>
    </row>
    <row r="118" spans="4:5" ht="12">
      <c r="D118" s="2"/>
      <c r="E118" s="2"/>
    </row>
    <row r="119" spans="4:5" ht="12">
      <c r="D119" s="2"/>
      <c r="E119" s="2"/>
    </row>
    <row r="120" spans="4:5" ht="12">
      <c r="D120" s="2"/>
      <c r="E120" s="2"/>
    </row>
    <row r="121" spans="4:5" ht="12">
      <c r="D121" s="2"/>
      <c r="E121" s="2"/>
    </row>
    <row r="122" spans="4:5" ht="12">
      <c r="D122" s="2"/>
      <c r="E122" s="2"/>
    </row>
    <row r="123" spans="4:5" ht="12">
      <c r="D123" s="2"/>
      <c r="E123" s="2"/>
    </row>
    <row r="124" spans="4:5" ht="12">
      <c r="D124" s="2"/>
      <c r="E124" s="2"/>
    </row>
    <row r="125" spans="4:5" ht="12">
      <c r="D125" s="2"/>
      <c r="E125" s="2"/>
    </row>
    <row r="126" spans="4:5" ht="12">
      <c r="D126" s="2"/>
      <c r="E126" s="2"/>
    </row>
    <row r="127" spans="4:5" ht="12">
      <c r="D127" s="2"/>
      <c r="E127" s="2"/>
    </row>
    <row r="128" spans="4:5" ht="12">
      <c r="D128" s="2"/>
      <c r="E128" s="2"/>
    </row>
    <row r="129" spans="4:5" ht="12">
      <c r="D129" s="2"/>
      <c r="E129" s="2"/>
    </row>
    <row r="130" spans="4:5" ht="12">
      <c r="D130" s="2"/>
      <c r="E130" s="2"/>
    </row>
    <row r="131" spans="4:5" ht="12">
      <c r="D131" s="2"/>
      <c r="E131" s="2"/>
    </row>
    <row r="132" spans="4:5" ht="12">
      <c r="D132" s="2"/>
      <c r="E132" s="2"/>
    </row>
    <row r="133" spans="4:5" ht="12">
      <c r="D133" s="2"/>
      <c r="E133" s="2"/>
    </row>
    <row r="134" spans="4:5" ht="12">
      <c r="D134" s="2"/>
      <c r="E134" s="2"/>
    </row>
    <row r="135" spans="4:5" ht="12">
      <c r="D135" s="2"/>
      <c r="E135" s="2"/>
    </row>
    <row r="136" spans="4:5" ht="12">
      <c r="D136" s="2"/>
      <c r="E136" s="2"/>
    </row>
    <row r="137" spans="4:5" ht="12">
      <c r="D137" s="2"/>
      <c r="E137" s="2"/>
    </row>
    <row r="138" spans="4:5" ht="12">
      <c r="D138" s="2"/>
      <c r="E138" s="2"/>
    </row>
    <row r="139" spans="4:5" ht="12">
      <c r="D139" s="2"/>
      <c r="E139" s="2"/>
    </row>
    <row r="140" spans="4:5" ht="12">
      <c r="D140" s="2"/>
      <c r="E140" s="2"/>
    </row>
    <row r="141" spans="4:5" ht="12">
      <c r="D141" s="2"/>
      <c r="E141" s="2"/>
    </row>
    <row r="142" spans="4:5" ht="12">
      <c r="D142" s="2"/>
      <c r="E142" s="2"/>
    </row>
    <row r="143" spans="4:5" ht="12">
      <c r="D143" s="2"/>
      <c r="E143" s="2"/>
    </row>
    <row r="144" spans="4:5" ht="12">
      <c r="D144" s="2"/>
      <c r="E144" s="2"/>
    </row>
    <row r="145" spans="4:5" ht="12">
      <c r="D145" s="2"/>
      <c r="E145" s="2"/>
    </row>
    <row r="146" spans="4:5" ht="12">
      <c r="D146" s="2"/>
      <c r="E146" s="2"/>
    </row>
    <row r="147" spans="4:5" ht="12">
      <c r="D147" s="2"/>
      <c r="E147" s="2"/>
    </row>
    <row r="148" spans="4:5" ht="12">
      <c r="D148" s="2"/>
      <c r="E148" s="2"/>
    </row>
    <row r="149" spans="4:5" ht="12">
      <c r="D149" s="2"/>
      <c r="E149" s="2"/>
    </row>
    <row r="150" spans="4:5" ht="12">
      <c r="D150" s="2"/>
      <c r="E150" s="2"/>
    </row>
    <row r="151" spans="4:5" ht="12">
      <c r="D151" s="2"/>
      <c r="E151" s="2"/>
    </row>
    <row r="152" spans="4:5" ht="12">
      <c r="D152" s="2"/>
      <c r="E152" s="2"/>
    </row>
    <row r="153" spans="4:5" ht="12">
      <c r="D153" s="2"/>
      <c r="E153" s="2"/>
    </row>
    <row r="154" spans="4:5" ht="12">
      <c r="D154" s="2"/>
      <c r="E154" s="2"/>
    </row>
    <row r="155" spans="4:5" ht="12">
      <c r="D155" s="2"/>
      <c r="E155" s="2"/>
    </row>
    <row r="156" spans="4:5" ht="12">
      <c r="D156" s="2"/>
      <c r="E156" s="2"/>
    </row>
    <row r="157" spans="4:5" ht="12">
      <c r="D157" s="2"/>
      <c r="E157" s="2"/>
    </row>
    <row r="158" spans="4:5" ht="12">
      <c r="D158" s="2"/>
      <c r="E158" s="2"/>
    </row>
    <row r="159" spans="4:5" ht="12">
      <c r="D159" s="2"/>
      <c r="E159" s="2"/>
    </row>
    <row r="160" spans="4:5" ht="12">
      <c r="D160" s="2"/>
      <c r="E160" s="2"/>
    </row>
    <row r="161" spans="4:5" ht="12">
      <c r="D161" s="2"/>
      <c r="E161" s="2"/>
    </row>
    <row r="162" spans="4:5" ht="12">
      <c r="D162" s="2"/>
      <c r="E162" s="2"/>
    </row>
    <row r="163" spans="4:5" ht="12">
      <c r="D163" s="2"/>
      <c r="E163" s="2"/>
    </row>
    <row r="164" spans="4:5" ht="12">
      <c r="D164" s="2"/>
      <c r="E164" s="2"/>
    </row>
    <row r="165" spans="4:5" ht="12">
      <c r="D165" s="2"/>
      <c r="E165" s="2"/>
    </row>
    <row r="166" spans="4:5" ht="12">
      <c r="D166" s="2"/>
      <c r="E166" s="2"/>
    </row>
    <row r="167" spans="4:5" ht="12">
      <c r="D167" s="2"/>
      <c r="E167" s="2"/>
    </row>
    <row r="168" spans="4:5" ht="12">
      <c r="D168" s="2"/>
      <c r="E168" s="2"/>
    </row>
    <row r="169" spans="4:5" ht="12">
      <c r="D169" s="2"/>
      <c r="E169" s="2"/>
    </row>
    <row r="170" spans="4:5" ht="12">
      <c r="D170" s="2"/>
      <c r="E170" s="2"/>
    </row>
    <row r="171" spans="4:5" ht="12">
      <c r="D171" s="2"/>
      <c r="E171" s="2"/>
    </row>
    <row r="172" spans="4:5" ht="12">
      <c r="D172" s="2"/>
      <c r="E172" s="2"/>
    </row>
    <row r="173" spans="4:5" ht="12">
      <c r="D173" s="2"/>
      <c r="E173" s="2"/>
    </row>
    <row r="174" spans="4:5" ht="12">
      <c r="D174" s="2"/>
      <c r="E174" s="2"/>
    </row>
    <row r="175" spans="4:5" ht="12">
      <c r="D175" s="2"/>
      <c r="E175" s="2"/>
    </row>
    <row r="176" spans="4:5" ht="12">
      <c r="D176" s="2"/>
      <c r="E176" s="2"/>
    </row>
    <row r="177" spans="4:5" ht="12">
      <c r="D177" s="2"/>
      <c r="E177" s="2"/>
    </row>
    <row r="178" spans="4:5" ht="12">
      <c r="D178" s="2"/>
      <c r="E178" s="2"/>
    </row>
    <row r="179" spans="4:5" ht="12">
      <c r="D179" s="2"/>
      <c r="E179" s="2"/>
    </row>
    <row r="180" spans="4:5" ht="12">
      <c r="D180" s="2"/>
      <c r="E180" s="2"/>
    </row>
    <row r="181" spans="4:5" ht="12">
      <c r="D181" s="2"/>
      <c r="E181" s="2"/>
    </row>
    <row r="182" spans="4:5" ht="12">
      <c r="D182" s="2"/>
      <c r="E182" s="2"/>
    </row>
    <row r="183" spans="4:5" ht="12">
      <c r="D183" s="2"/>
      <c r="E183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van der Steen</dc:creator>
  <cp:keywords/>
  <dc:description/>
  <cp:lastModifiedBy>M van der Steen</cp:lastModifiedBy>
  <cp:lastPrinted>1601-01-01T23:00:00Z</cp:lastPrinted>
  <dcterms:created xsi:type="dcterms:W3CDTF">2007-03-01T23:23:20Z</dcterms:created>
  <dcterms:modified xsi:type="dcterms:W3CDTF">2007-03-05T00:40:11Z</dcterms:modified>
  <cp:category/>
  <cp:version/>
  <cp:contentType/>
  <cp:contentStatus/>
  <cp:revision>22</cp:revision>
</cp:coreProperties>
</file>