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pharox_ledlamp" sheetId="1" r:id="rId1"/>
    <sheet name="40w_softton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<sst xmlns="http://schemas.openxmlformats.org/spreadsheetml/2006/main" count="43" uniqueCount="20">
  <si>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</si>
  <si>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</si>
  <si>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</si>
  <si>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</si>
  <si>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</si>
  <si>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</si>
  <si>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</si>
  <si>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</si>
  <si>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</si>
  <si>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</si>
  <si>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</si>
  <si>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</si>
  <si>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</si>
  <si>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</si>
  <si>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</si>
  <si>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</si>
  <si>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(bij zo'n lage colortemp???)</t>
  </si>
  <si>
    <t xml:space="preserve">blauw is geschat, omdat ik met de </t>
  </si>
  <si>
    <t>lampmeetopstelling niet buiten de 180 graden</t>
  </si>
  <si>
    <t>kan meten.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</si>
</sst>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9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7.3"/>
      <name val="Arial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pharox_ledlamp!$L$25</c:f>
              <c:numCache/>
            </c:numRef>
          </c:xVal>
          <c:yVal>
            <c:numRef>
              <c:f>pharox_ledlamp!$Q$25</c:f>
              <c:numCache/>
            </c:numRef>
          </c:yVal>
          <c:smooth val="1"/>
        </c:ser>
        <c:axId val="39257532"/>
        <c:axId val="17773469"/>
      </c:scatterChart>
      <c:valAx>
        <c:axId val="392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crossBetween val="midCat"/>
        <c:dispUnits/>
      </c:valAx>
      <c:valAx>
        <c:axId val="1777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pharox_ledlamp!$L$25</c:f>
              <c:numCache/>
            </c:numRef>
          </c:xVal>
          <c:yVal>
            <c:numRef>
              <c:f>pharox_ledlamp!$Q$25</c:f>
              <c:numCache/>
            </c:numRef>
          </c:yVal>
          <c:smooth val="1"/>
        </c:ser>
        <c:axId val="25743494"/>
        <c:axId val="30364855"/>
      </c:scatterChart>
      <c:valAx>
        <c:axId val="2574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855"/>
        <c:crosses val="autoZero"/>
        <c:crossBetween val="midCat"/>
        <c:dispUnits/>
      </c:valAx>
      <c:valAx>
        <c:axId val="30364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686925" y="37147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686925" y="37147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H26" sqref="H26"/>
    </sheetView>
  </sheetViews>
  <sheetFormatPr defaultColWidth="12.57421875" defaultRowHeight="12.75"/>
  <cols>
    <col min="1" max="16384" width="11.8515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24</v>
      </c>
      <c r="G3" s="1">
        <f>F3*D3</f>
        <v>0.573826008943844</v>
      </c>
      <c r="H3" s="3">
        <f>SUM(G3:G30)</f>
        <v>120.23602099479982</v>
      </c>
      <c r="I3" s="3">
        <v>4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104.16666666666667</v>
      </c>
      <c r="F4">
        <v>25</v>
      </c>
      <c r="G4" s="1">
        <f>F4*D4</f>
        <v>1.7886571504352764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100</v>
      </c>
      <c r="F5">
        <v>24</v>
      </c>
      <c r="G5" s="1">
        <f>F5*D5</f>
        <v>2.847327469393752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100</v>
      </c>
      <c r="F6">
        <v>24</v>
      </c>
      <c r="G6" s="1">
        <f>F6*D6</f>
        <v>3.9558741930642443</v>
      </c>
      <c r="I6" s="3">
        <f>H3/I3</f>
        <v>30.059005248699954</v>
      </c>
      <c r="J6" t="s">
        <v>15</v>
      </c>
    </row>
    <row r="7" spans="1:9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100</v>
      </c>
      <c r="F7">
        <v>24</v>
      </c>
      <c r="G7" s="1">
        <f>F7*D7</f>
        <v>5.034314325503379</v>
      </c>
      <c r="I7" t="s">
        <v>16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95.83333333333333</v>
      </c>
      <c r="F8">
        <v>23</v>
      </c>
      <c r="G8" s="1">
        <f>F8*D8</f>
        <v>5.821338607534825</v>
      </c>
    </row>
    <row r="9" spans="1:9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91.66666666666667</v>
      </c>
      <c r="F9">
        <v>22</v>
      </c>
      <c r="G9" s="1">
        <f>F9*D9</f>
        <v>6.479308080958653</v>
      </c>
      <c r="I9" s="4"/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87.5</v>
      </c>
      <c r="F10">
        <v>21</v>
      </c>
      <c r="G10" s="1">
        <f>F10*D10</f>
        <v>7.007382886790664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83.33333333333333</v>
      </c>
      <c r="F11">
        <v>20</v>
      </c>
      <c r="G11" s="1">
        <f>F11*D11</f>
        <v>7.406325029867293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83.33333333333333</v>
      </c>
      <c r="F12">
        <v>20</v>
      </c>
      <c r="G12" s="1">
        <f>F12*D12</f>
        <v>8.082585466776312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79.16666666666667</v>
      </c>
      <c r="F13">
        <v>19</v>
      </c>
      <c r="G13" s="1">
        <f>F13*D13</f>
        <v>8.262465920490376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70.83333333333333</v>
      </c>
      <c r="F14">
        <v>17</v>
      </c>
      <c r="G14" s="1">
        <f>F14*D14</f>
        <v>7.85900452520395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62.5</v>
      </c>
      <c r="F15">
        <v>15</v>
      </c>
      <c r="G15" s="1">
        <f>F15*D15</f>
        <v>7.293057013122812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58.333333333333336</v>
      </c>
      <c r="F16">
        <v>14</v>
      </c>
      <c r="G16" s="1">
        <f>F16*D16</f>
        <v>7.089780787762969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54.166666666666664</v>
      </c>
      <c r="F17">
        <v>13</v>
      </c>
      <c r="G17" s="1">
        <f>F17*D17</f>
        <v>6.79598293265957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45.833333333333336</v>
      </c>
      <c r="F18">
        <v>11</v>
      </c>
      <c r="G18" s="1">
        <f>F18*D18</f>
        <v>5.886587771581458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37.5</v>
      </c>
      <c r="F19">
        <v>9</v>
      </c>
      <c r="G19" s="1">
        <f>F19*D19</f>
        <v>4.8910319664026085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33.333333333333336</v>
      </c>
      <c r="F20">
        <v>8</v>
      </c>
      <c r="G20" s="1">
        <f>F20*D20</f>
        <v>4.380925458147281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29.166666666666668</v>
      </c>
      <c r="F21">
        <v>7</v>
      </c>
      <c r="G21" s="1">
        <f>F21*D21</f>
        <v>3.8333097758788712</v>
      </c>
    </row>
    <row r="22" spans="1:8" ht="12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25</v>
      </c>
      <c r="F22" s="5">
        <v>6</v>
      </c>
      <c r="G22" s="6">
        <f>F22*D22</f>
        <v>3.2606879776017443</v>
      </c>
      <c r="H22" t="s">
        <v>17</v>
      </c>
    </row>
    <row r="23" spans="1:8" ht="12">
      <c r="A23" s="5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20.833333333333332</v>
      </c>
      <c r="F23" s="5">
        <v>5</v>
      </c>
      <c r="G23" s="6">
        <f>F23*D23</f>
        <v>2.6757217143552126</v>
      </c>
      <c r="H23" t="s">
        <v>18</v>
      </c>
    </row>
    <row r="24" spans="1:8" ht="12">
      <c r="A24" s="5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16.666666666666668</v>
      </c>
      <c r="F24" s="5">
        <v>4</v>
      </c>
      <c r="G24" s="6">
        <f>F24*D24</f>
        <v>2.0910716715875566</v>
      </c>
      <c r="H24" t="s">
        <v>19</v>
      </c>
    </row>
    <row r="25" spans="1:7" ht="12">
      <c r="A25" s="5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16.666666666666668</v>
      </c>
      <c r="F25" s="5">
        <v>4</v>
      </c>
      <c r="G25" s="6">
        <f>F25*D25</f>
        <v>2.0256516536465625</v>
      </c>
    </row>
    <row r="26" spans="1:7" ht="12">
      <c r="A26" s="5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12.5</v>
      </c>
      <c r="F26" s="5">
        <v>3</v>
      </c>
      <c r="G26" s="6">
        <f>F26*D26</f>
        <v>1.4586114026245571</v>
      </c>
    </row>
    <row r="27" spans="1:7" ht="12">
      <c r="A27" s="5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12.5</v>
      </c>
      <c r="F27" s="5">
        <v>3</v>
      </c>
      <c r="G27" s="6">
        <f>F27*D27</f>
        <v>1.3868831515065807</v>
      </c>
    </row>
    <row r="28" spans="1:7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8.333333333333334</v>
      </c>
      <c r="F28" s="5">
        <v>2</v>
      </c>
      <c r="G28" s="6">
        <f>F28*D28</f>
        <v>0.8697332547884642</v>
      </c>
    </row>
    <row r="29" spans="1:7" ht="12">
      <c r="A29" s="5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8.333333333333334</v>
      </c>
      <c r="F29" s="5">
        <v>2</v>
      </c>
      <c r="G29" s="6">
        <f>F29*D29</f>
        <v>0.8082585466776315</v>
      </c>
    </row>
    <row r="30" spans="1:7" ht="12">
      <c r="A30" s="5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4.166666666666667</v>
      </c>
      <c r="F30" s="5">
        <v>1</v>
      </c>
      <c r="G30" s="6">
        <f>F30*D30</f>
        <v>0.3703162514933638</v>
      </c>
    </row>
    <row r="31" spans="1:7" ht="12">
      <c r="A31" s="5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4.166666666666667</v>
      </c>
      <c r="F31" s="5">
        <v>1</v>
      </c>
      <c r="G31" s="6">
        <f>F31*D31</f>
        <v>0.33368489937098644</v>
      </c>
    </row>
    <row r="32" spans="1:7" ht="12">
      <c r="A32" s="5">
        <v>145</v>
      </c>
      <c r="B32" s="6">
        <f>A32/360*2*PI()</f>
        <v>2.530727415391778</v>
      </c>
      <c r="C32" s="6">
        <f>2*PI()*(1-COS(B32))</f>
        <v>11.430069396202303</v>
      </c>
      <c r="D32" s="7">
        <v>0</v>
      </c>
      <c r="E32" s="6">
        <f>100*F32/$F$3</f>
        <v>0</v>
      </c>
      <c r="F32" s="5">
        <v>0</v>
      </c>
      <c r="G32" s="6">
        <f>F32*D32</f>
        <v>0</v>
      </c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H24" sqref="H24"/>
    </sheetView>
  </sheetViews>
  <sheetFormatPr defaultColWidth="12.57421875" defaultRowHeight="12.75"/>
  <cols>
    <col min="1" max="16384" width="11.8515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21</v>
      </c>
      <c r="G3" s="1">
        <f>F3*D3</f>
        <v>0.5020977578258635</v>
      </c>
      <c r="H3" s="3">
        <f>SUM(G3:G30)</f>
        <v>212.45338415375159</v>
      </c>
      <c r="I3" s="3">
        <v>40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100</v>
      </c>
      <c r="F4">
        <v>21</v>
      </c>
      <c r="G4" s="1">
        <f>F4*D4</f>
        <v>1.5024720063656323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100</v>
      </c>
      <c r="F5">
        <v>21</v>
      </c>
      <c r="G5" s="1">
        <f>F5*D5</f>
        <v>2.491411535719533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100</v>
      </c>
      <c r="F6">
        <v>21</v>
      </c>
      <c r="G6" s="1">
        <f>F6*D6</f>
        <v>3.461389918931214</v>
      </c>
      <c r="I6" s="3">
        <f>H3/I3</f>
        <v>5.31133460384379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100</v>
      </c>
      <c r="F7">
        <v>21</v>
      </c>
      <c r="G7" s="1">
        <f>F7*D7</f>
        <v>4.4050250348154565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100</v>
      </c>
      <c r="F8">
        <v>21</v>
      </c>
      <c r="G8" s="1">
        <f>F8*D8</f>
        <v>5.3151352503578835</v>
      </c>
    </row>
    <row r="9" spans="1:9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100</v>
      </c>
      <c r="F9">
        <v>21</v>
      </c>
      <c r="G9" s="1">
        <f>F9*D9</f>
        <v>6.184794077278713</v>
      </c>
      <c r="I9" s="4"/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100</v>
      </c>
      <c r="F10">
        <v>21</v>
      </c>
      <c r="G10" s="1">
        <f>F10*D10</f>
        <v>7.007382886790664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100</v>
      </c>
      <c r="F11">
        <v>21</v>
      </c>
      <c r="G11" s="1">
        <f>F11*D11</f>
        <v>7.776641281360658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100</v>
      </c>
      <c r="F12">
        <v>21</v>
      </c>
      <c r="G12" s="1">
        <f>F12*D12</f>
        <v>8.486714740115126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100</v>
      </c>
      <c r="F13">
        <v>21</v>
      </c>
      <c r="G13" s="1">
        <f>F13*D13</f>
        <v>9.132199175278837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100</v>
      </c>
      <c r="F14">
        <v>21</v>
      </c>
      <c r="G14" s="1">
        <f>F14*D14</f>
        <v>9.708182060546056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100</v>
      </c>
      <c r="F15">
        <v>21</v>
      </c>
      <c r="G15" s="1">
        <f>F15*D15</f>
        <v>10.210279818371937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100</v>
      </c>
      <c r="F16">
        <v>21</v>
      </c>
      <c r="G16" s="1">
        <f>F16*D16</f>
        <v>10.634671181644453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95.23809523809524</v>
      </c>
      <c r="F17">
        <v>20</v>
      </c>
      <c r="G17" s="1">
        <f>F17*D17</f>
        <v>10.4553583579378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95.23809523809524</v>
      </c>
      <c r="F18">
        <v>20</v>
      </c>
      <c r="G18" s="1">
        <f>F18*D18</f>
        <v>10.702886857420832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90.47619047619048</v>
      </c>
      <c r="F19">
        <v>19</v>
      </c>
      <c r="G19" s="1">
        <f>F19*D19</f>
        <v>10.325511929072174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90.47619047619048</v>
      </c>
      <c r="F20">
        <v>19</v>
      </c>
      <c r="G20" s="1">
        <f>F20*D20</f>
        <v>10.404697963099792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90.47619047619048</v>
      </c>
      <c r="F21">
        <v>19</v>
      </c>
      <c r="G21" s="1">
        <f>F21*D21</f>
        <v>10.404697963099792</v>
      </c>
    </row>
    <row r="22" spans="1:8" ht="12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85.71428571428571</v>
      </c>
      <c r="F22" s="5">
        <v>18</v>
      </c>
      <c r="G22" s="6">
        <f>F22*D22</f>
        <v>9.782063932805233</v>
      </c>
      <c r="H22" t="s">
        <v>17</v>
      </c>
    </row>
    <row r="23" spans="1:8" ht="12">
      <c r="A23" s="5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85.71428571428571</v>
      </c>
      <c r="F23" s="5">
        <v>18</v>
      </c>
      <c r="G23" s="6">
        <f>F23*D23</f>
        <v>9.632598171678765</v>
      </c>
      <c r="H23" t="s">
        <v>18</v>
      </c>
    </row>
    <row r="24" spans="1:8" ht="12">
      <c r="A24" s="5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85.71428571428571</v>
      </c>
      <c r="F24" s="5">
        <v>18</v>
      </c>
      <c r="G24" s="6">
        <f>F24*D24</f>
        <v>9.409822522144005</v>
      </c>
      <c r="H24" t="s">
        <v>19</v>
      </c>
    </row>
    <row r="25" spans="1:7" ht="12">
      <c r="A25" s="5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80.95238095238095</v>
      </c>
      <c r="F25" s="5">
        <v>17</v>
      </c>
      <c r="G25" s="6">
        <f>F25*D25</f>
        <v>8.60901952799789</v>
      </c>
    </row>
    <row r="26" spans="1:7" ht="12">
      <c r="A26" s="5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80.95238095238095</v>
      </c>
      <c r="F26" s="5">
        <v>17</v>
      </c>
      <c r="G26" s="6">
        <f>F26*D26</f>
        <v>8.26546461487249</v>
      </c>
    </row>
    <row r="27" spans="1:7" ht="12">
      <c r="A27" s="5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80.95238095238095</v>
      </c>
      <c r="F27" s="5">
        <v>17</v>
      </c>
      <c r="G27" s="6">
        <f>F27*D27</f>
        <v>7.859004525203957</v>
      </c>
    </row>
    <row r="28" spans="1:7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80.95238095238095</v>
      </c>
      <c r="F28" s="5">
        <v>17</v>
      </c>
      <c r="G28" s="6">
        <f>F28*D28</f>
        <v>7.392732665701946</v>
      </c>
    </row>
    <row r="29" spans="1:7" ht="12">
      <c r="A29" s="5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76.19047619047619</v>
      </c>
      <c r="F29" s="5">
        <v>16</v>
      </c>
      <c r="G29" s="6">
        <f>F29*D29</f>
        <v>6.466068373421052</v>
      </c>
    </row>
    <row r="30" spans="1:7" ht="12">
      <c r="A30" s="5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76.19047619047619</v>
      </c>
      <c r="F30" s="5">
        <v>16</v>
      </c>
      <c r="G30" s="6">
        <f>F30*D30</f>
        <v>5.9250600238938205</v>
      </c>
    </row>
    <row r="31" spans="1:7" ht="12">
      <c r="A31" s="5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76.19047619047619</v>
      </c>
      <c r="F31" s="5">
        <v>16</v>
      </c>
      <c r="G31" s="6">
        <f>F31*D31</f>
        <v>5.338958389935783</v>
      </c>
    </row>
    <row r="32" spans="1:7" ht="12">
      <c r="A32" s="5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71.42857142857143</v>
      </c>
      <c r="F32" s="5">
        <v>15</v>
      </c>
      <c r="G32" s="6">
        <f>F32*D32</f>
        <v>4.4177100551990645</v>
      </c>
    </row>
    <row r="33" spans="1:7" ht="12">
      <c r="A33" s="5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66.66666666666667</v>
      </c>
      <c r="F33" s="5">
        <v>14</v>
      </c>
      <c r="G33" s="6">
        <f>F33*D33</f>
        <v>3.543423500238603</v>
      </c>
    </row>
    <row r="34" spans="1:7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47.61904761904762</v>
      </c>
      <c r="F34" s="5">
        <v>10</v>
      </c>
      <c r="G34" s="6">
        <f>F34*D34</f>
        <v>2.0976309689597272</v>
      </c>
    </row>
    <row r="35" spans="1:7" ht="12">
      <c r="A35" s="5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23.80952380952381</v>
      </c>
      <c r="F35" s="5">
        <v>5</v>
      </c>
      <c r="G35" s="6">
        <f>F35*D35</f>
        <v>0.8241404568883848</v>
      </c>
    </row>
    <row r="36" spans="1:7" ht="12">
      <c r="A36" s="5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9.523809523809524</v>
      </c>
      <c r="F36" s="5">
        <v>2</v>
      </c>
      <c r="G36" s="6">
        <f>F36*D36</f>
        <v>0.23727728911614676</v>
      </c>
    </row>
    <row r="37" spans="1:7" ht="12">
      <c r="A37" s="5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4.761904761904762</v>
      </c>
      <c r="F37" s="5">
        <v>1</v>
      </c>
      <c r="G37" s="6">
        <f>F37*D37</f>
        <v>0.07154628601741031</v>
      </c>
    </row>
    <row r="38" spans="1:7" ht="12">
      <c r="A38" s="5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v>0</v>
      </c>
      <c r="G38" s="6">
        <f>F38*D38</f>
        <v>0</v>
      </c>
    </row>
    <row r="39" spans="1:7" ht="12">
      <c r="A39" s="5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v>0</v>
      </c>
      <c r="G39" s="6">
        <f>F39*D39</f>
        <v>0</v>
      </c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van der Steen</dc:creator>
  <cp:keywords/>
  <dc:description/>
  <cp:lastModifiedBy>M van der Steen</cp:lastModifiedBy>
  <cp:lastPrinted>1601-01-01T23:00:00Z</cp:lastPrinted>
  <dcterms:created xsi:type="dcterms:W3CDTF">2007-03-01T23:23:20Z</dcterms:created>
  <dcterms:modified xsi:type="dcterms:W3CDTF">2007-03-18T21:50:14Z</dcterms:modified>
  <cp:category/>
  <cp:version/>
  <cp:contentType/>
  <cp:contentStatus/>
  <cp:revision>26</cp:revision>
</cp:coreProperties>
</file>